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8BD61D7F-3658-4651-8CDD-E5B2D87D2E4D}"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Titles" localSheetId="0">Лист1!$6:$6</definedName>
    <definedName name="_xlnm.Print_Area" localSheetId="0">Лист1!$A$1:$H$118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8" i="1"/>
  <c r="F106" i="1"/>
  <c r="E106" i="1"/>
  <c r="G105" i="1"/>
  <c r="G104" i="1"/>
  <c r="G103" i="1"/>
  <c r="G102" i="1"/>
  <c r="F99" i="1"/>
  <c r="E99" i="1"/>
  <c r="F95" i="1"/>
  <c r="G95" i="1" s="1"/>
  <c r="E95" i="1"/>
  <c r="G94" i="1"/>
  <c r="G93" i="1"/>
  <c r="F90" i="1"/>
  <c r="E90" i="1"/>
  <c r="G89" i="1"/>
  <c r="F77" i="1"/>
  <c r="E77" i="1"/>
  <c r="G76" i="1"/>
  <c r="G75" i="1"/>
  <c r="G63" i="1"/>
  <c r="G56" i="1"/>
  <c r="G54" i="1"/>
  <c r="G52" i="1"/>
  <c r="G106" i="1" l="1"/>
  <c r="G44" i="1"/>
  <c r="G43" i="1"/>
  <c r="F39" i="1"/>
  <c r="E39" i="1"/>
  <c r="G38" i="1"/>
  <c r="G37" i="1"/>
  <c r="F28" i="1"/>
  <c r="E28" i="1"/>
  <c r="G26" i="1"/>
  <c r="G27" i="1"/>
  <c r="G25" i="1"/>
  <c r="G23" i="1"/>
  <c r="G21" i="1"/>
  <c r="G13" i="1"/>
  <c r="E10" i="1"/>
  <c r="F10" i="1"/>
  <c r="E14" i="1" l="1"/>
  <c r="F14" i="1"/>
  <c r="F58" i="1"/>
  <c r="G14" i="1" l="1"/>
  <c r="G55" i="1"/>
  <c r="E58" i="1"/>
  <c r="G57" i="1"/>
  <c r="G53" i="1"/>
  <c r="G51" i="1"/>
  <c r="G50" i="1"/>
  <c r="F32" i="1"/>
  <c r="E32" i="1"/>
  <c r="G31" i="1"/>
  <c r="F18" i="1"/>
  <c r="E18" i="1"/>
  <c r="G98" i="1"/>
  <c r="G99" i="1" l="1"/>
  <c r="G90" i="1"/>
  <c r="G58" i="1"/>
  <c r="G18" i="1"/>
  <c r="G88" i="1"/>
  <c r="G87" i="1"/>
  <c r="F81" i="1"/>
  <c r="E81" i="1"/>
  <c r="G80" i="1"/>
  <c r="G67" i="1"/>
  <c r="G72" i="1"/>
  <c r="F64" i="1"/>
  <c r="E64" i="1"/>
  <c r="G62" i="1"/>
  <c r="G81" i="1" l="1"/>
  <c r="G20" i="1"/>
  <c r="G101" i="1"/>
  <c r="G97" i="1"/>
  <c r="G92" i="1"/>
  <c r="F85" i="1"/>
  <c r="E85" i="1"/>
  <c r="G84" i="1"/>
  <c r="G83" i="1"/>
  <c r="G79" i="1"/>
  <c r="G77" i="1"/>
  <c r="G71" i="1"/>
  <c r="G73" i="1"/>
  <c r="G74" i="1"/>
  <c r="G70" i="1"/>
  <c r="F68" i="1"/>
  <c r="E68" i="1"/>
  <c r="G66" i="1"/>
  <c r="G64" i="1"/>
  <c r="G61" i="1"/>
  <c r="G60" i="1"/>
  <c r="G46" i="1"/>
  <c r="G41" i="1"/>
  <c r="G36" i="1"/>
  <c r="G35" i="1"/>
  <c r="G34" i="1"/>
  <c r="G30" i="1"/>
  <c r="G24" i="1"/>
  <c r="G22" i="1"/>
  <c r="G17" i="1"/>
  <c r="G16" i="1"/>
  <c r="G12" i="1"/>
  <c r="G8" i="1"/>
  <c r="G39" i="1" l="1"/>
  <c r="G28" i="1"/>
  <c r="G68" i="1"/>
  <c r="G85" i="1"/>
  <c r="G32" i="1"/>
</calcChain>
</file>

<file path=xl/sharedStrings.xml><?xml version="1.0" encoding="utf-8"?>
<sst xmlns="http://schemas.openxmlformats.org/spreadsheetml/2006/main" count="385" uniqueCount="342">
  <si>
    <t xml:space="preserve">№ з/п </t>
  </si>
  <si>
    <t xml:space="preserve">Інформація про виконання або причини невиконання </t>
  </si>
  <si>
    <t>1.1</t>
  </si>
  <si>
    <t>2.1</t>
  </si>
  <si>
    <t>2.2</t>
  </si>
  <si>
    <t xml:space="preserve">Забезпечення соціальних стандартів у сфері охорони здоров'я </t>
  </si>
  <si>
    <t xml:space="preserve">Поліпшення матеріало-технічної бази та здійснення заходів щодо підтримання об'єкта в робочому стані </t>
  </si>
  <si>
    <t>Програма розвитку первинної медичної допомоги Бучанської міської територіальної громади на 2022-2024 роки</t>
  </si>
  <si>
    <t>3.1</t>
  </si>
  <si>
    <t>3.2</t>
  </si>
  <si>
    <t>4.1</t>
  </si>
  <si>
    <t xml:space="preserve">Зміст заходів </t>
  </si>
  <si>
    <t>Відсоток виконання заходу,%;</t>
  </si>
  <si>
    <t xml:space="preserve">Пріорітетні завдання </t>
  </si>
  <si>
    <t>5.1</t>
  </si>
  <si>
    <t>Організація та проведення протокольних, меморіальних, культурно - мистецьких заходів відповідно до календарного плану</t>
  </si>
  <si>
    <t>5.2</t>
  </si>
  <si>
    <t>Модернізація закладів культури відповідно до сучасних норм та потреб</t>
  </si>
  <si>
    <t>6.1</t>
  </si>
  <si>
    <t>Зменшення кількості утворення стихійних сміттєзвалищ та самовільного вивезення побутових відходів, посилення роботи з населенням по укладанню договорів на вивезення ТПВ</t>
  </si>
  <si>
    <t>7.1</t>
  </si>
  <si>
    <t>8.1</t>
  </si>
  <si>
    <t>9.1</t>
  </si>
  <si>
    <t>10.1</t>
  </si>
  <si>
    <t>11.1</t>
  </si>
  <si>
    <t>11.2</t>
  </si>
  <si>
    <t>12.1</t>
  </si>
  <si>
    <t>12.2</t>
  </si>
  <si>
    <t>12.4</t>
  </si>
  <si>
    <t>13.1</t>
  </si>
  <si>
    <t>13.2</t>
  </si>
  <si>
    <t>14.1</t>
  </si>
  <si>
    <t>14.2</t>
  </si>
  <si>
    <t>14.3</t>
  </si>
  <si>
    <t>16.1</t>
  </si>
  <si>
    <t>16.2</t>
  </si>
  <si>
    <t>17.1</t>
  </si>
  <si>
    <t>17.2</t>
  </si>
  <si>
    <t xml:space="preserve">Міська комплексна цільова програма "Соціальна підтримка учасників АТО/ООС та членів їх сімей, учасників Революції Гідності та членів їх сімей на 2021-2023 роки  </t>
  </si>
  <si>
    <t>18.1</t>
  </si>
  <si>
    <t>18.2</t>
  </si>
  <si>
    <t>18.3</t>
  </si>
  <si>
    <t>19.1</t>
  </si>
  <si>
    <t>Сприяння всебічному розвитку дітей та молоді, формування патріотичної свідомості дітей та молоді Бучанської громади, популяризація культури України і традицій</t>
  </si>
  <si>
    <t>20.1</t>
  </si>
  <si>
    <t>20.2</t>
  </si>
  <si>
    <t>Підвищення мотивації та стимулювання до досягнень високих результатів дітей та молоді громади у творчій, спортивній, науковій та громадській діяльності</t>
  </si>
  <si>
    <t>Виплата стипендій міського голови обдарованим та талановитим дітям і молоді громади</t>
  </si>
  <si>
    <t>Комплексна програма профілактики злочінності, зміщення законності та провопопрядку на території Бучанської місьої територіальної громади на 2022-2024 роки</t>
  </si>
  <si>
    <t>Разом  по Програмі</t>
  </si>
  <si>
    <t xml:space="preserve">Забезпечення медичними виробами населення громади  згідно умов Постанови КМУ №1301 від 03.12.2009р. «Про затвердження порядку забезпечення осіб з інвалідністю і дітей з інвалідністю технічними та іншими засобами»;  Забезпечення лікарськими засобами населення згідно умов Постанови КМУ №1303 від 17.08.1998р. «Про впорядкування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Відшкодування за виїзди для встановлення факту смерті </t>
  </si>
  <si>
    <t xml:space="preserve">Здійснення витрат для підтримки будівель центру (Польова 21/10; Шевченко,52; Б.Хмельницького 2; Шевченко 52)в робочому стані. Проведення капітальних і поточних ремонтів медичного обладнання; Встановлення автоматичної  пожежної та охоронної сигналізації; Забезпечення закладу орг. технікою;Придбання та встановлення підйомника з похилою траєкторією руху, поточний ремонт приміщення; Будівництво нового корпусу КНП «БКДЦ»БМР по вул. Польова, 19                                                                                                                  </t>
  </si>
  <si>
    <t>Забезпечення лікарськими засобами населення громади згідно умов Постанови КМУ №1303 «Про впорядкування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Відшкодування вартості зубопротезування пільгової категорії населення Бучанської громади.; Відшкодування фактичних витрат щодо оплати праці, пов’язаних з обслуговуванням призовників, допризовників та військовозобов’язаних Бучанської громади спеціалістами ВЛК Ірпінсько-Бучанського об’єднаного військового комісаріату</t>
  </si>
  <si>
    <t>Сприяння розвитку та беззбитковому функціонуванню підприємств житлово-комунального господарства</t>
  </si>
  <si>
    <t>Надання матеріальної допомоги  громадянам, які опинились в складних життєвих обставинах: на лікування, протезування, покращення житлово-побутових умов,  стихійне лихо, катастрофа або інші обставини</t>
  </si>
  <si>
    <t>Відшкодування витрат за пільговий проїзд один раз на рік громадянам, які постраждали внаслідок Чорнобильської катастрофи, виходячи із реальних можливостей бюджету</t>
  </si>
  <si>
    <t>Відшкодування витрат за надані пільги окремим категоріям громадян з послуг зв’язку, виходячи із реальних можливостей бюджету</t>
  </si>
  <si>
    <t>Виплата компенсації за пільговий проїзд автомобільним транспортом в міських та приміських маршрутах на території Бучанської міської територіальної громади та залізничним транспортом окремих категорій населення, виходячи із реальних можливостей бюджету</t>
  </si>
  <si>
    <t>Відшкодування пільг за житлово-комунальні послуги (у розмірі 50 % в межах встановлених законодавством норм) членам сімей загиблих (померлих) учасників АТО/ООС, Захисників та Захисниць України, учасників Революції Гідності, які на даний час проживають та/або зареєстровані в населених пунктах  Бучанської міської територіальної громади та перебувають на обліку в Пенсійному фонді України на території Бучанської міської територіальної громади, як отримувачі відповідних пільг</t>
  </si>
  <si>
    <t>Надання одноразової матеріальної допомоги учасникам   АТО/ООС, Захисникам та Захисницям України, учасникам Революції Гідності, членам їх сімей та членам сімей загиблих (померлих) ветеранів війни з числа учасників АТО/ООС, захисників та захисниць України, які зареєстровані та/або проживають в населених пунктах Бучанської міської територіальної громади та перебувають на обліку в Пенсійному фонді України на території Бучанської міської територіальної громади, як отримувачі відповідних пільг та опинилися в складних життєвих обставинах: на лікування, протезування, покращення житлово-побутових умов, стихійне лихо, катастрофа або інші обставини Відшкодовано пільги на житлово-комунальні послуги  членам сімей загиблих (померлих) учасників АТО/ООС, Захисників України</t>
  </si>
  <si>
    <t>Проведення відшкодування витрат по забезпеченню проїзними квитками членів сімей загиблих (померлих) ветеранів війни з числа учасників АТО/ООС, Захисників та Захисниць України, які зареєстровані та/або фактично проживають в населених пунктах Бучанської міської територіальної громади та перебувають на обліку в Пенсійному фонді України на території Бучанської міської територіальної громади, як отримувачі відповідних пільг</t>
  </si>
  <si>
    <t>Забезпечення виплати компенсації за харчуванням дітей, батьки яких загинули під час участі в АТО/ООС, захисті Батьківщини, батьки яких були учасниками АТО/ООС, Захисниками та Захисницями України, із сімей учасників Революції Гідності, які отримали ушкодження здоров’я, із сімей загиблих під час участі в Революції Гідності, які зареєстровані та/або фактично проживають в населених пунктах Бучанської міської територіальної громади, а також, які не зараховані до закладу дошкільної освіти і перебувають на електронній черзі у відділі освіти Бучанської міської ради</t>
  </si>
  <si>
    <t xml:space="preserve">Проведення в громаді, зокрема:
- святкування Дня захисту дітей (01 червня);
-щорічної акції  «Школяр» (з середини серпня поточного року);
-дитячої-розважальної програми до Дня м. Буча та Днів населених пунктів територіальної громади; 
- благодійної акцію                    «З любов’ю до дітей»;
- заходів до дня Святого Миколая;
- відзначення новорічних та різдвяних свят, забезпечення солодкими подарунками та квитками на ковзанку та атракціони
</t>
  </si>
  <si>
    <t>Виплата компенсацію витрат на перевезення дітей на оздоровлення та відпочинок, туристично-екскурсійні та культурно-освітні подорожі та супроводжуючих осіб, оплата яких здійснена за рахунок батьківських коштів (на період воєнного стану)</t>
  </si>
  <si>
    <t>19.2</t>
  </si>
  <si>
    <t>Планування коштів в місцевому бюджеті та фінансування видатків для оплати вартості комунальних послуг та енергоносіїв, які надаються громадянам, що втратили житло внаслідок бойових дій, терористичних актів, диверсій, спричинених військовою агресією російської федерації, та проживають  в модульному містечку на території населених пунктів Бучанської міської територіальної громади з подальшим відшкодуванням коштами державного бюджету відповідно до Порядку та умов надання компенсації центральним органам виконавчої влади та місцевим бюджетам на оплату комунальних послуг, що надаються під час розміщення в умовах воєнного стану тимчасово переміщених осіб, затвердженого постановою Кабінету Міністрів України від 11.03.2022 № 261</t>
  </si>
  <si>
    <t>Планування коштів в місцевому бюджеті та фінансування видатків на оплату праці персоналу по обслуговуванню модульного містечка та інших витрат на його утримання</t>
  </si>
  <si>
    <t>21.1</t>
  </si>
  <si>
    <t>Заходи державної політики з питань сім'ї</t>
  </si>
  <si>
    <t>Оздоровлення та відпочинок дітей (крім заходів з оздоровлення дітей, що здійснюються за рахунок коштів на оздоровлення громадян, які постраждали в наслідок Чорнобильської катастрофи)</t>
  </si>
  <si>
    <t>Забезпечення тимчасовим житлом громадян, що втратили житло внаслідок бойових дій, терористичних актів, диверсій, спричинених військовою агресією російської федерації</t>
  </si>
  <si>
    <t>Оплата праці персоналу по обслуговуванню модульних містечок  за адресами: м. Буча, вул. Депутатська, 1-В, вул. Вокзальна,46-А, смт. Ворзель,  вул. Курортна, 37</t>
  </si>
  <si>
    <t>Відшкодування пільг за житлово-комунальні послуги відповідно до законодавства</t>
  </si>
  <si>
    <t>Надання одноразової матеріальної допомоги  відповідно до законодавства</t>
  </si>
  <si>
    <t>Забезпечення проїзними квитками  відповідно до законодавства</t>
  </si>
  <si>
    <t>Забезпечення виплати компенсації за харчування дітей  відповідно до законодавства</t>
  </si>
  <si>
    <t>Надання пільг окремим категоріям громадян з оплати послуг зв'язку</t>
  </si>
  <si>
    <t>Надання інших пільг окремим категоріям громадян відповідно до законодавства</t>
  </si>
  <si>
    <t xml:space="preserve">Компенсаційні виплати на пільговий проїзд окремим категоріям громадян </t>
  </si>
  <si>
    <t>Інші заходи у сфері соціального захисту  і соціального забезпечення</t>
  </si>
  <si>
    <t xml:space="preserve">отримали відшкодування витрат на пільговий проїзд 27 осіб </t>
  </si>
  <si>
    <t xml:space="preserve">отримал відшкодування витрат на пільг з послуг зв'язку 111 осіб  </t>
  </si>
  <si>
    <t>Витрати за пільговий проїзд залізничним транспортом окремих категорій громадян – 11 476 осіб – 700,0 тис.грн;
 Витрати за пільговий проїзд автомобільним транспортом окремих категорій громадян – 33 180 осіб – 900,0 тис.грн.</t>
  </si>
  <si>
    <t>Фінансування видатків на оплату праці персоналу по обслуговуванню модульного містечка та інших витрат на його утримання</t>
  </si>
  <si>
    <t>Утримання та розвиток автотранспорту</t>
  </si>
  <si>
    <t>6.2</t>
  </si>
  <si>
    <t xml:space="preserve">Організація благоустрою населених пунктів </t>
  </si>
  <si>
    <t>Природоохоронні заходи за рахунок цільових фондів</t>
  </si>
  <si>
    <t>Перевезення та утилізацію твердих побутових відходів та ліквідація стихійних сміттєзвалищ</t>
  </si>
  <si>
    <t>Разом по Програмі</t>
  </si>
  <si>
    <t>Організація та проведення протокольних  заходів відповідно до календарного плану</t>
  </si>
  <si>
    <t>Інші заходи в галузі культури і мистецтв (матеріальне забезпечення протокольних заходів)</t>
  </si>
  <si>
    <t>Проведення заходів  за бюджетною програмою "Організація благоустрою населених пунктів"</t>
  </si>
  <si>
    <t xml:space="preserve">Організація благоустрою територій населених пунктів </t>
  </si>
  <si>
    <t>Заходи з благоустрою зелених насаджень</t>
  </si>
  <si>
    <t>Виконання заходів за рахунок цільових фондів органів місцевого самоврядування і місцевих органів виконавчої влади</t>
  </si>
  <si>
    <t>Здійснення заходів із землеустрою</t>
  </si>
  <si>
    <t xml:space="preserve">Відшкодування різниці між розміром ціни (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 </t>
  </si>
  <si>
    <t>Заходи з виготовлення технічної документації з нормативно-грошової оцінки земель населених пунктів громади</t>
  </si>
  <si>
    <t>Розроблення схем планування та забудови територій (містобудівної документації)</t>
  </si>
  <si>
    <t>Заходи з розроблення детального плану  теритоії населеного пункту</t>
  </si>
  <si>
    <t>12.3</t>
  </si>
  <si>
    <t>Субвенція з місцевого бюджету державному бюджету на виконання програм соціально-економічного розвитку регіонів</t>
  </si>
  <si>
    <t>Видатки не проводились</t>
  </si>
  <si>
    <t>15.1</t>
  </si>
  <si>
    <t>15.2</t>
  </si>
  <si>
    <t>Надання дошкільної освіти</t>
  </si>
  <si>
    <t>Надання загальної середньої освіти закладами загальної середньої освіти за рахунок коштів місцевого бюджету</t>
  </si>
  <si>
    <t>22.1</t>
  </si>
  <si>
    <t xml:space="preserve">Проведення навчально-тренувальних зборів і змагань з олімпійських видів спорту </t>
  </si>
  <si>
    <t>Проведення навчально-тренувальних зборів і змагань з неолімпійських видів спорту</t>
  </si>
  <si>
    <t>Проведдення заходів з олімпійських видів спорту</t>
  </si>
  <si>
    <t>Проведення заходів з неолімпійських видів спорту</t>
  </si>
  <si>
    <t xml:space="preserve"> - чисельність осіб яку отримують матеріальну допомогу - 2456 осіб
- компенсацію витрат на поховання жителів Бучанської міської територіальної громади, які загинули під час проведення бойових дій російськими окупантами на території Бучанської міської територіальної громади 13 чол. – 105,0 тис. грн;
- громадянам, які втратили членів родини під час проведення бойових дій російськими окупантами 26 чол. – 775,0 тис. грн;
- громадянам, які отримали поранення (контузії, травми) під час проведення бойових дій російськими окупантами 11 чол. – 118,5 тис;
- на лікування та медичне обслуговування 1353 чол. – 3 957,2 тис. грн;
- на вирішення соціально-побутових питань 255  чол. –1 022,3 тис. грн;
- на поховання – 82 чол. – 410,0 тис. грн;
- харчування малозабезпечених громадян – 10 чол. – 208,5 тис. грн.;
- забезпечення пасхальними виробами до Дня Великодня, 320 чол. – 27,2 тис. грн.;
- матеріальна допомога довгожителям громади – 300 чол. – 300,0 тис.грн.;
- на інші види матеріальної допомоги,, закупівля продукції для відзначення жителів громади  на суму – 825,9 грн.</t>
  </si>
  <si>
    <t>Будівництво освітніх установ та закладів</t>
  </si>
  <si>
    <t>Виконання заходів забезпечення надання послуги дошкільної освіти</t>
  </si>
  <si>
    <t>Виконання заходів забезпечення надання послуги загальної середньої освіти</t>
  </si>
  <si>
    <t>Розширення мережі закладів освіти</t>
  </si>
  <si>
    <t>Заходи та роботи з територіальної оборони</t>
  </si>
  <si>
    <t>23.1</t>
  </si>
  <si>
    <t xml:space="preserve">Інші заходи в галузі культури і мистецтва </t>
  </si>
  <si>
    <t>Будівництво установ та закладів культури</t>
  </si>
  <si>
    <t>КПКВ</t>
  </si>
  <si>
    <t>0110150</t>
  </si>
  <si>
    <t>0112080</t>
  </si>
  <si>
    <t>0112111</t>
  </si>
  <si>
    <t>0114082</t>
  </si>
  <si>
    <t>1014082</t>
  </si>
  <si>
    <t>1017324</t>
  </si>
  <si>
    <t>0116030</t>
  </si>
  <si>
    <t>0118340</t>
  </si>
  <si>
    <t>0117691</t>
  </si>
  <si>
    <t>0116071</t>
  </si>
  <si>
    <t>0117130</t>
  </si>
  <si>
    <t>0117350</t>
  </si>
  <si>
    <t>0117461</t>
  </si>
  <si>
    <t>0119800</t>
  </si>
  <si>
    <t>0118110</t>
  </si>
  <si>
    <t>0118240</t>
  </si>
  <si>
    <t>0611010</t>
  </si>
  <si>
    <t>0617321</t>
  </si>
  <si>
    <t>0617381</t>
  </si>
  <si>
    <t>0813031</t>
  </si>
  <si>
    <t>0813032</t>
  </si>
  <si>
    <t>0813033      0813035</t>
  </si>
  <si>
    <t>0813242</t>
  </si>
  <si>
    <t>0813123</t>
  </si>
  <si>
    <t>0813140</t>
  </si>
  <si>
    <t>1113133</t>
  </si>
  <si>
    <t>1115011</t>
  </si>
  <si>
    <t>1115012</t>
  </si>
  <si>
    <t>0117411</t>
  </si>
  <si>
    <t>Додаток</t>
  </si>
  <si>
    <t xml:space="preserve">до рішення Бучанської міської ради </t>
  </si>
  <si>
    <t>(програми, які передбачають фінансування і фінансуються з місцевого бюджету)</t>
  </si>
  <si>
    <t xml:space="preserve">Секретар ради                                                                                     </t>
  </si>
  <si>
    <t xml:space="preserve">  Тарас ШАПРАВСЬКИЙ </t>
  </si>
  <si>
    <t>Начальник відділу економічного розвитку та інвестицій</t>
  </si>
  <si>
    <t>Тетяна ЛІПІНСЬКА</t>
  </si>
  <si>
    <t>Комплексна місцева цільова програма Бучанської міської територіальної громади SMART-BUCHA на 2024-2026 роки</t>
  </si>
  <si>
    <t>Звіт про виконання місцевих цільових програм Бучанської міської територіальної громади за 2024 рік</t>
  </si>
  <si>
    <t xml:space="preserve">План фінансування Програми на 2024 рік тис. грн </t>
  </si>
  <si>
    <t>Фактично профінансовано в 2024 році тис. грн</t>
  </si>
  <si>
    <t xml:space="preserve">Проведені видатки на закупівлю примірників програмного забезпечення «Аскод», обслуговування комп’ютерних програм, формування сертифікатів електронних підписів, веб-хостинг, продовження ліцензій «Ліга Закон», «ІС-ПРО»,ПЗ «Вчасно»,ПЗ «Умуні», ПЗ «Погосподарча книга», ремонт монітора, придбання багатофункціонального пристрою, заправка та відновлення картриджів до офісної техніки, прибдано засоби КЗІ, ремонт комп’ютера, придбання програмного забезпечення до системи «Голос». 
Придбання інформаційно – сенсорного терміналу з ПЗ, веб-сервер для системи голосування </t>
  </si>
  <si>
    <t>Програма розвитку вторинної медичної допомоги Бучанської міської територіальної громади на 2022-2024 роки</t>
  </si>
  <si>
    <t>Інформатизація стратегічних напрямів державності</t>
  </si>
  <si>
    <t>Удосконалення матеріально-технічної бази ТСЦ МВС № 3247</t>
  </si>
  <si>
    <t>Організаційне, інформаційно-аналітичне та матеріально-технічне забезпечення діяльності міської ради, формування і розвиток інфраструктури інформатизації громади</t>
  </si>
  <si>
    <t xml:space="preserve">від 28.02.2025 року  № 5258-73-VIІІ </t>
  </si>
  <si>
    <t xml:space="preserve">технічне обслуговування та підтримка; забезпечення інфраструктури інформатизації громади
обслуговування наявного ліцензійного програмного забезпечення у структурних підрозділах та центрі надання адміністративних послуг
</t>
  </si>
  <si>
    <t>Поліпшення матеріало-технічної бази закладу охорони здоров'я</t>
  </si>
  <si>
    <t xml:space="preserve">-	забезпечено медичними виробами 35 осіб на суму 678,0 тис. грн;
-	забезпечено лікарськими засобами 663 особи на суму 475,9 тис.грн;
-	профінансовано 286 тис. грн на  грошову винагороду працівникам за сумлінну працю 143 особам;
</t>
  </si>
  <si>
    <t>Завершено поточний ремонт приміщень  та оновлено матерільно-технічну базу 2-х амбулаторій в м. Буча, вул. Бірюкова 7 та вул. Водопровідна 62 ; придбання комп'ютерної техніки і обладнання для амбулаторій; здійнення витрат для підримки об'єктів охорони здоров'я в робочому стані</t>
  </si>
  <si>
    <t>Здійснено поточний ремонт та оновлено матеріально-технічну базу 2-х амбулаторій первинної медико-санітарної допомоги; проведено ремонтні роботи для забезпечення належних експлуатаційних умов майна; придбано офісне та медичне обладнання; придбано комп'ютерну техніку та інвентар;  За рахунок донорських коштів МОМ проведено ремонтні роботи в Здвижівській АЗПСМ</t>
  </si>
  <si>
    <t>Комплексна програма розвитку культури Бучанської міської територіальної громади на 2024-2026 роки</t>
  </si>
  <si>
    <t xml:space="preserve">561,6 тис грн - виплата грошової винагороди до Дня Конституції України, Дня працівника ЖКГ, Дня Добровольця , Дня Незалежності України, Дня міста Буча, Дня Захисників та Захисниць, Дня медичного працівника, Дня населених пунктів громад, Дня волонтера, Дня Збройних сил   України. 
2049,7 тис грн - проведені видатки на закупівлю протокольної атрибутики (банери, буклети, нагороди, запрошення, листівки, брошури, пакети, посвідчення, квіткова продукція ) на протокольні заходи, проживання делегацій.  
</t>
  </si>
  <si>
    <t>Забезпечення діяльності інших закладів в галузі культури і мистецтва</t>
  </si>
  <si>
    <t>Забезпечення діяльності закладів культури громади</t>
  </si>
  <si>
    <t>3015,7 тис грн - організація та проведення культурно – мистецьких заходів здійснена відповідно до календарного плату та виконана в повному обсязі (122 заходи)
48,0 тис грн - забезпечено вшанування загиблих Героїв України шляхом встановлення меморіальних дошок виконано в повному обсязі</t>
  </si>
  <si>
    <t>Забезпечення діяльності музеїв i виставок</t>
  </si>
  <si>
    <t>Забезпечення діяльності музеїв та виставок</t>
  </si>
  <si>
    <t>Забезпечення діяльності бібліотек</t>
  </si>
  <si>
    <t>Зміцнення та модернізація матеріально-технічної бази закладів сфери культури (придбання звукопідсилювальної та світлової апаратури, сценічного одягу, музичних інструментів, комп’ютерної та оргтехніки, інвентарю тощо) Зміцнення та модернізація матеріально-технічної бази закладів сфери культури,  відбулося за рахунок надходжень від благодійників в сумі 475,2 тис. грн</t>
  </si>
  <si>
    <t xml:space="preserve">Проведено експертизу проектної документації по об’єкту: Реконструкція будівлі «Бучанського центру культури та мистецтв» по вул. В. Ковальського, 61-в, в м. Буча, Бучанського р-ну, Київської області з добудовою споруди цивільного захисту </t>
  </si>
  <si>
    <t xml:space="preserve">Проведені видатки на:                                                                                                                                                                забезпечення лікарськими засобами пільгових категорій населення за рецептами 1500,0 тис грн;
забезпечення пільгової категорії населення стоматологічною допомогою та послугами зубопротезування 96,7 тис.грн;
забезпечення пільгової категорії населення послугами денного стаціонару 6,0 тис грн;                                                              забезпечення проходження медоглядів в умовах військово-лікарських комісій 112,3 тис.грн
</t>
  </si>
  <si>
    <t>Поведені видатки на:                                                                                                                                                                  поліпшення матерально-технічної бази центру 500,0 тис.грн;
забезпечення інклюзивної доступності медичних послуг в амбулаторному відділенні комплекної реабілітації(придбання підйомника) 595,0 тис.грн.</t>
  </si>
  <si>
    <t xml:space="preserve">Враховуючи обмежений фінансовий ресурс заходи з цифровізації у бібліотечного простору не здійснювалися;  Отримано благодійні надходження в натуральній формі на суму 18,7 тис. грн від благодійних фондів для забезпечення діяльності бібліотек. </t>
  </si>
  <si>
    <t>Цифровізація бібліотечних фондів</t>
  </si>
  <si>
    <t>Надання спеціалізованої освіти мистецькими школами</t>
  </si>
  <si>
    <t>Забезпечення потреб громади у спеціалізованій освіті в мистецьких школах</t>
  </si>
  <si>
    <t>Забезпечення діяльності палаців і будинків культури, клубів, центрів дозвілля та інших клубних закладів</t>
  </si>
  <si>
    <t xml:space="preserve">Забезпечення діяльності закладів культури </t>
  </si>
  <si>
    <t>Заходи щодо сприяння розвитку аматорського мистецтва здійснювалися без залучення фінансового ресурсу</t>
  </si>
  <si>
    <t>Заходи з участі колективів у міських , обласних, всеукраїнських та міжнародних фестивалях проводилися без залучення фінансового ресурсу, основана частка мистецьких конкурсів була проведена в онлайн режими враховуючи безпекову ситуацію.</t>
  </si>
  <si>
    <t>Програма поводження з твердими побутовими відходами на території Бучанської міської територіальної громади на 2024-2026 роки</t>
  </si>
  <si>
    <t>По спеціальному фонду – видатків не здійснювались</t>
  </si>
  <si>
    <t xml:space="preserve">Перевезення та утилізаціянебезпечних відходів </t>
  </si>
  <si>
    <t>Програма благоустрою території населених пунктів Бучанської міської територіальної громади на 2024-2025 роки</t>
  </si>
  <si>
    <t>По загальному фонду МБ видатки складають 83 423,1 тис. грн:
Оплата електроенергії вуличного освітлення - 14 913,4 тис грн
На оплату послуг з поводженням зі сміттям - 8 871,2 тис грн
Очищення доріг від снігу, посипка доріг піщано – сольової сумішшю - 2 106,9 тис грн 
Поточний ремонт мереж вуличного освітлення - 4 381,9 тис грн
Оренда спеціального вантажного автопідйомника - 98,2 тис грн
Придбання протиожеледної суміші - 1 848,0 тис грн
Відлов безпритульних тварин - 447,8 тис грн
Послуги з прибирання за допомогою спецтехніки - 3 359,2 тис грн
Інші послуги з благоустрою - 51,4 тис грн
Інші поточні видатки - 69,2 тис грн
Поточні трансферти підприємствам (установам, організаціям) у сумі 47 275,9 тис грн, у т.ч.: 
КП « Бучазеленбуд» - 34 271,3 тис. грн,
КП « Бучасервіс» -  13 004,6 тис. грн.	
По спеціальному фонду МБ видатки складають 46 084,3 тис. грн, у т.ч.:
придбання дизельних генераторів, побутівки  на металевому каркасі, зупинок громадського транспорту, мотокос, газонокосарок;
капітальні роботи з розробки ПКД «однолінійних схем живлення розподільчих мереж 10 і 0,4 кВ, які знаходяться у власності Бучанської міської ради»;
роботи по облаштуванню та встановленню пам’ятників на Алеї Слави на кладовищах у с. Синяк, сел. Бабинці, с. Мироцьке, с. Блиставиця,  смт. Ворзель;
капітальний ремонт озеленення з влаштуванням автоматичного поливу по вул. В. Ковальського, вул. Шевченка та вул. Н. Яремчука, сквері на перетині вул. Мрії та Шевченка   в м. Буча;
капітальний ремонт огорожі споруди для обслуговування свердловини вул .В. Ковальського, 78-а, 80; огорожі між вул. Сковороди та вул. Садова в м. Буча;
капітальний ремонт  благоустрою між вулицями Л. Качинського та Захисників України; території по вул. Енергетиків (між будинками №6 та №7), навколо нежитлової будівлі незавершеного будівництва по вул.Паркова,4 в сел. Ворзель, благоустрою території між вул. Руденка та вул. Сімї Забарило;
розробку та коригування ПКД для капітального ремонту трансформаторних підстанцій вул.Б.Хмельницького,2, вул.Києво-Мироцька,104 м. Буча;
капітальний ремонт вуличного освітлення вулиці Леха Качинського,  освітлення на території переробки будівельного сміття по вул. Києво-Мироцька;
капітальний ремонт паркану комунальної власності по вул.В.Ковальського,67, вул.Склозаводська,12-в, вул. Тарасівська 12Б, паркану артезіанської свердловини №480 по вул. Захисників України;
капітальний ремонт (відновні роботи) дитячого майданчика вул.Енергетиків,6, вул. Тарасівська в  м. Буча;
капітальний ремонт перехрестя доріг між вул. Захисників України та вул. Інститутська, дороги по вул. Захисників України ( від вул. В. Ковальського до вул. Інститутська)  в м. Буча, по вул. Паркова в сел. Ворзель; 
капітальний ремонт кабельних ліній 0,4кВт від ТП №71 до розподільчого пристрою ЖБ №2, №6, від ТП №244 до РП ЖБ № 10 вул. Склозаводська м. Буча;
капітальний ремонт зупинок громадського транспорту комунальної власності по вул. Вокзальна;
капітальний ремонт металоконструкцій на  вул. Л. Качинського, вул. Інститутська,
капітальний ремонт тротуару по вул. Енергетиків, вул. Захисників України в м. Буча, по вул. Курортна в сел. Ворзель; вул. Центральна, вул. Дружби народів в с. Здвижівка
капітальний ремонт об’єкту поводження з відходами руйнувань по вул.Києво-Мироцька,151 в м. Буча;
капітальний ремонт електромереж на водонасосній станції по вул. Тарасівська в   м. Буча;
капітальний ремонт автостоянки по вул. Володимира Ковальського та інші об’єкти.</t>
  </si>
  <si>
    <t>Проведення заходів  за бюджетною програмою  "Утримання та розвиток автомобільних доріг"</t>
  </si>
  <si>
    <t xml:space="preserve">26 720,7 тис. грн спрямовано на утримання дорожньої служби, на відновлювальні роботи та експлуатаційне утримання автомобільних доріг громади. 
46 300,0 тис. грн спрямовано на розроблення ПКД з капітального ремонту доріг комунальної власності по вул. Проектна №1 (від а/д М-07 до вул. Дорошенка), вул. Проектна №2 (від вул. Нове Шосе до вул. Проектна №1), вул. Проектна №4, вул. Проектна №5, вул. Проектна №6, вул. Коцюбинського, вул. Степана Руданського, вул. Ковельська, вул. В. Антоновича, вул. Тарасівська 28-А,вул.Захисників України, вул. Яблунська, вул. Шевченка, вул. Леся Курбаса та вул. Водопровідна та інші, а також на проведення капітальних ремонтів доріг комунальної власності по вул. Захисників України, вул. Димитрова, вул. Нова, вул. Києво-Мироцька, вул. Депутатська, вул. О. Тихого, вул. Гоголя, вул. Л. Курбаса, вул. Карпенка-Карого, вул. Шевченка в м. Буча Київської області, вул. Паркова в сел. Ворзель Київської області;  на проведення капітального ремонту системи дощової каналізації комунальної власності між вул. Яблунська та вул. Романа Шухевича в м. Буча Київської області та інші. </t>
  </si>
  <si>
    <t>Утримання та розвиток автомобльних доріг</t>
  </si>
  <si>
    <t>Кошти використано для фінансування одержувача бюджетних коштів КП «Бучазеленбуд» на придбання зелених насаджень.</t>
  </si>
  <si>
    <t>Забезпечення діяльності водопровідно-каналізаційного господарства</t>
  </si>
  <si>
    <t>0116013</t>
  </si>
  <si>
    <t>0117330</t>
  </si>
  <si>
    <t>Заходи забезпечення діяльності водопровідно-каналізаційного господарства</t>
  </si>
  <si>
    <t>Будівництво інших об'єктів комунальної власності</t>
  </si>
  <si>
    <t>Заходи з будівництва інших об'єктів комунальної власності</t>
  </si>
  <si>
    <t xml:space="preserve">Фінансування одержувача бюджетних коштів  КП "Бучасервіс" на утримання водопровідного каналізаційного господарства.                                                       </t>
  </si>
  <si>
    <t>Програма відшкодування різниці в тарифах на комунальні послуги для населення на території Бучанської міської територіальної громади на 2023-2024 роки</t>
  </si>
  <si>
    <t>Профінансовано заходи, спрямовані на врегулювання заборгованості централізованого водопостачання і водовідведення. Проведено відшкодування різниці в тарифах за водопостачання та водовідведення КП «Бучасервіс» та ПК ПП «Теплокомунсервіс».</t>
  </si>
  <si>
    <t xml:space="preserve">Цільова Програма фінансової підтримки комунальних підприємств Бучанської міської ради на 2023-2024 роки </t>
  </si>
  <si>
    <t>Організація благоустрою населених пунктів</t>
  </si>
  <si>
    <t>15 027,7 тис. грн на фінансування одержувача бюджетних коштів КП "Бучатрансервіс" на утримання установи та здійснення перевезень.
310,5 тис. грн - використано для придбання діагностичного обладнання для обслуговування автомобілів</t>
  </si>
  <si>
    <t>Видатки протягом звітного періоду не здійснювались</t>
  </si>
  <si>
    <t>Заходи забезпечення безперебійної діяльності муніципального транспорту</t>
  </si>
  <si>
    <t>Заходи забеспечення надання послуг надання водопостачання при аварійних ситуаціях</t>
  </si>
  <si>
    <t>4.2</t>
  </si>
  <si>
    <t>4.3</t>
  </si>
  <si>
    <t>4.4</t>
  </si>
  <si>
    <t>4.5</t>
  </si>
  <si>
    <t>4.6</t>
  </si>
  <si>
    <t>4.7</t>
  </si>
  <si>
    <t>4.8</t>
  </si>
  <si>
    <t>6.3</t>
  </si>
  <si>
    <t>6.4</t>
  </si>
  <si>
    <t>6.5</t>
  </si>
  <si>
    <t>8.2</t>
  </si>
  <si>
    <t>Місцева програма «Охорона і раціональне використання земель та інших природних ресурсів Бучанської міської територіальної громади» на 2024-2026 роки</t>
  </si>
  <si>
    <t>Видатки спрямовані на виготовлення технічної документації із землеустрою та НГО земель сел. Ворзель</t>
  </si>
  <si>
    <t>Програма оновлення та розроблення картографічної основи, містобудівної документації та створення містобудівного кадастру на території Бучанської міської територіальної громади на 2021-2025 роки</t>
  </si>
  <si>
    <t>Програма розвитку системи освіти Бучанської міської територіальної громади на 2024-2026 роки</t>
  </si>
  <si>
    <t>11.3</t>
  </si>
  <si>
    <t>11.4</t>
  </si>
  <si>
    <t>11.5</t>
  </si>
  <si>
    <t>11.6</t>
  </si>
  <si>
    <t>0611021</t>
  </si>
  <si>
    <t>Інші програми та заходи у сфері освіти</t>
  </si>
  <si>
    <t>0611142</t>
  </si>
  <si>
    <t>Кошти спрямовані на поновлення матеріально технічної бази в навчальних закладах дошкільної освіти( придбання миючих та дизинфікуючих засобів,господарського інвентарю); Забезпечення харчуванням вихованців дітей в закладах дошкільної освіти; В закладах дошкільної освіти проведено поточний ремонт споруд цивільного захисту:
-Капітальний ремонт приміщення в укритті у Гаврилівському закладі дошкільної освіти №10 «Веселка";
-Капітальний ремонт захисних споруд цивільного захисту (найпростішого укриття) в Комунальному закладі «Гаврилівський заклад дошкільної освіти комбінованого типу №10 «Веселка» Бучанської міської ради за адресою: вул. Садова,17, с. Гаврилівка, Бучанського району, Київської області;
-Капітальний ремонт захисних споруд цивільного захисту (найпростішого укриття) в Бучанському закладі дошкільної освіти №3 «Козачок» за адресою: вул. Захисників України,115 м. Буча, Київської області.</t>
  </si>
  <si>
    <t>Кошти були спрямовані для поновлення матеріально-технічної бази в навчальні заклади: було придбано канцелярські приладдя ,миючі та дезінфікуючі засоби, господарський інвентар. 
Придбано спортивну форму для участі Всеукраїнських шкільних ліг ""Пліч-о- пліч"; 
Забезпечення безоплатним гарячим харчуванням в закладах загальної середньої освіти  осіб з інвалідністю,  визначених нормативно-правовими актами та іншими розпорядчими документами, які навчаються у закладах дошкільної освіти Бучанської міської територіальної громади;
Кошти спрямовані на плату за  оновлення та адміністрування "Курс школа"; реконструкцію будівлі для розміщення Центру з надання комплексних реабілітаційних послуг дітям з інвалідністю ( на базі ЗОШ №5 за рахунок благодійних коштів).  
капітальні ремонти інших об’єктів:
- коригування ПКД та проходження комплексної експертизи робочого проекту по об’єкту «Капітальний ремонт щодо покращення енергозбереження будівлі КЗ Бабинецький ЗЗСО №13за адресою: Київська область, Бучанський район, с. Бабинці, вул. Травнева,70а (утеплення фасаду),
- виготовлення ПКД та проведення експертизи по об’єкту «Капітальний ремонт їдальні та приміщення харчоблоку Бучанського ліцею №9» Бучанської міської ради Київської області по вул. Вишнева, 1 у м. Буча, Бучанського району, Київської області,
- капітальний ремонт в приміщенні дошкільного відділення Здвижівської гімназії №14,
- капітальний ремонт благоустрою території біля укриття Бучанської гімназії №2 в місті Буча Київської області,
- капітальний ремонт захисних споруд цивільного захисту (найпростішого укриття) в Бучанському ліцеї №4 за адресою: вул. Енергетиків,2, м. Буча, Київської області
- капітальний ремонт захисних споруд ЦЗ (найпростішого укриття) в КЗ «Синяківський хіміко-технологічний ліцей-ЗЗСО I-II ступенів №15» Бучанської міської ради за адресою: вул. Київська,49-А, с. Синяк, Бучанського району, Київської області,
- капітальний ремонт паркану на території Здвижівської гімназії №14 (дошкільне відділення) за адресою: вул. Центральна,116-А, с. Здвижівка,  Бучанського району, Київської області."</t>
  </si>
  <si>
    <t>надання одноразової допомоги дітям-сиротам і дітям , позбавленим батьківського спілкування,після досягнення 18 річного віку</t>
  </si>
  <si>
    <t>Заходи підтримки соціально незахищених дітей</t>
  </si>
  <si>
    <t>Профінансовано:
-  виготовлення ПКД будівництво протирадіаційного укриття цивільного захисту на 400 місць з надбудовою спортивного залу в Комунальному закладі «Бабинецький заклад загальної середньої освіти I-III ступенів №13 Бучанської міської ради Київської області, за адресою: Київська область, Бучанський район, с. Бабинці, вул. Незламності,70-А;
- виготовлення ПКД по об’єкту «Реконструкція Бучанського навчально-виховного комплексу «Спеціалізована загальноосвітня школа І-ІІІ ступенів-загальноосвітня школа І-ІІІ ступенів» №2 по вул. Шевченка, 14 в м. Буча, Київської області»;
- проведення коригування ПКД по об’єкту «Реконструкція з добудовою загальноосвітньої школи №1 І-ІІІ ступенів по вул. Малиновського, 74 в м. Буча Київської області, Коригування»;
- виготовлення ПКД по об’єкту «Капітальний ремонт захисної споруди цивільного захисту (ПРУ) КЗ «Гаврилівського закладу загальної середньої освіти І-ІІІ ступенів» №8 Бучанської міської ради Київської області, за адресою: Київська область, Бучанський район, с. Гаврилівка, вул. Садова, 21; 
-проведення коригування ПКД по об’єкту «Будівництво Ворзельської початкової школи з дошкільним підрозділом по вул.Курортна,37 в селищі Ворзель Бучанського району Київської області».</t>
  </si>
  <si>
    <t>0617366</t>
  </si>
  <si>
    <t>Реалізаціязаходів  в рамках Програми з відновлення України</t>
  </si>
  <si>
    <t>Реалізація заходів в рамках Надзвичайної кредитної програми в Україні</t>
  </si>
  <si>
    <t>Процедура закупівлі була проведена у встановлений законодавством України термін та не відбулася у зв'язку із відсутністю учасників процедури закупівлі.</t>
  </si>
  <si>
    <t>0611181</t>
  </si>
  <si>
    <t>0611291</t>
  </si>
  <si>
    <t>Сіпвфінансування заходів, що реалізуються за рахунок субвенції з ДБ МБ на забезпечення якісної , сучасної, доступної загальної освіти "НУШ"</t>
  </si>
  <si>
    <t>Співфінансування заходів, що реалізуються за рахунок залишку коштів за освітню субвенцію на кінець бюджетного періоду, що мають цільове призначення, виділених відповідно до рішень КМУ у попередніх бюджетних періодах (за СФ ДБ)</t>
  </si>
  <si>
    <t>Співфінансування заходів, що реалізуються за рахунок субвенції з ДБ МБ</t>
  </si>
  <si>
    <t>У 2024 році кошти використані на придбання ноутбуків та мультимедійного обладнання для закладів ЗСО "Нова укараїнська школа"</t>
  </si>
  <si>
    <t xml:space="preserve">Придбання матеріалів та обладнання для облаштування  осередку для викладання предмету Захист України </t>
  </si>
  <si>
    <t>11.7</t>
  </si>
  <si>
    <t>11.8</t>
  </si>
  <si>
    <t>Місцева програма «З турботою про кожного» на 2024-2026 роки</t>
  </si>
  <si>
    <t>Комплексна програма підтримки сім’ї та забезпечення прав дітей «Назустріч дітям» на 2024-2026 роки</t>
  </si>
  <si>
    <t>- проведені заходи до Дня захисту дітей – 50,8 тис. грн;
- проведена закупівля канцелярських наборів для дітей, які потребують особливої уваги та підтримки – 850 чол. – 234,6 тис. грн;
- проведені заходи з нагоди Дня Святого Миколая та новорічних свят для дітей, які потребують особливої уваги та підтримки – 2 135,8 тис. грн.</t>
  </si>
  <si>
    <t>Компенсовано витрати за перевезення дітей на оздоровлення та відпочинок, туристично-екскурсійні та культурно-освітні подорожі – 172 особи</t>
  </si>
  <si>
    <t>14.4</t>
  </si>
  <si>
    <t>14.5</t>
  </si>
  <si>
    <t>Забезпечити дітей учасників АТО/ООС; дітей Захисників та Захисниць України; дітей  учасників Революції Гідності;  дітей, які є членами сімей полонених або зниклих безвісти; дітей, які є членами сімей загиблих (померлих) ветеранів війни з числа учасників АТО/ООС, Захисників та Захисниць України, віком від 7-17 років, які зареєстровані та/ або проживають в населених пунктах Бучанської міської територіальної громади соціальною підтримкою</t>
  </si>
  <si>
    <t>Забезпечення дітей  соціальною підтримкою</t>
  </si>
  <si>
    <t>Надання щомісячної адресної допомоги</t>
  </si>
  <si>
    <t>14.6</t>
  </si>
  <si>
    <t>14.7</t>
  </si>
  <si>
    <t>Відшкодування витрат за послугу перебування в денному стаціонарі</t>
  </si>
  <si>
    <t>Відшкодування витрат за за послугу з перебування у денному стаціонарі учасників АТО/ООС; Захисників та Захисниць України; учасників Революції Гідності; членів сімей загиблих (померлих) ветеранів війни з числа учасників АТО/ООС, Захисників та Захисниць України, учасників Революції Гідності; членів сімей полонених або зникли безвісти</t>
  </si>
  <si>
    <t>Відшкодовано пільги на житлово-комунальні послуги членам сімей загиблих (померлих) учасників АТО/ООС, Захисників України -108 особам</t>
  </si>
  <si>
    <t xml:space="preserve">Виплачено матеріальну допомогу 816 особам: вдовам, матерям та членам сімей загиблих (померлих) учасників АТО/ООС, Захисників України з нагоди відзначення пам’ятних дат  
</t>
  </si>
  <si>
    <t>Відшкодовано витрати по забезпеченню проїзними квитками членів сімей загиблих учасників АТО/ООС, Захисників України, 179 осіб</t>
  </si>
  <si>
    <t>Надана компенсація за оплату харчування вихованців дошкільних навчальних закладів, з числа дітей учасників АТО/ООС, Захисників України, 112 осіб.</t>
  </si>
  <si>
    <t>надана матеріальна допомога на оздоровлення матерів з дітьми загиблих (померлих) учасників АТО/ООС, Захисників України – 1 чол.</t>
  </si>
  <si>
    <t>Профінансована щомісячна матеріальної допомоги на дітей загиблих (померлих) учасників АТО/ООС, Захисників України, 65 осіб</t>
  </si>
  <si>
    <t>Відшкодовано витрати за послугу перебування в денному стаціонарі членів сімей загиблих (померлих) учасників АТО/ООС, Захисників України – 3 особи</t>
  </si>
  <si>
    <t>Місцева цільова програма «Забезпечення тимчасовим житлом громадян, які втратили житло внаслідок бойових дій, терористичних актів, диверсій, спричинених військовою агресією російської федерації» на 2024-2026 роки</t>
  </si>
  <si>
    <t xml:space="preserve">Чисельність осіб, які забезпечені тимчасовим житлом - 648 осіб ; 
утримання модульних містечок в яких проживають внутрішньо переміщені особи за адресами: м. Буча, вул. Депутатська, 1-В, вул. Вокзальна,46-А, смт. Ворзель, вул. Курортна, 37: 
       - оплата комунальних послуг – 4 543,5 тис. грн;
       - закупівля палива та обслуговування транспортних засобів – 31,4 тис. грн; 
       - закупівля електричних побутових приладів –23,3 тис. грн;
       - закупівля сантехнічного обладнання – 25,8 тис. грн;
       - вивіз стоків – 72,6 тис. грн;
       - послуги благоустрою – 2,4 тис. грн; 
       - чистка каналізації – 9,3 тис. грн.                    </t>
  </si>
  <si>
    <t>Комплексна програма підтримки молоді та сприяння національно-патріотичному вихованню дітей та молоді Бучанської міської територіальної громади на 2024-2026 роки</t>
  </si>
  <si>
    <t xml:space="preserve"> Проведення - заходів з нагоди Дня молоді, Дня студента,  Дня міста, Міського форуму молоді «Молодіжна політика. Відновлення», визначних і пам’ятних дат</t>
  </si>
  <si>
    <t>Кошти спрямовані на  виплату стипендії від Бучанського міського голови – 583,9 тис. грн (кількість стипендіатів  42 осіб* 1 242,23грн (місяць)</t>
  </si>
  <si>
    <t>Видатки спрямовані на нагороджувальну атрибутику -36,1 тис.грн та організацію заходів - 45,3 тис.грн</t>
  </si>
  <si>
    <t>Програма розвитку фізичної культури і спорту Бучанської міської територіальної громади на 2024-2026 роки</t>
  </si>
  <si>
    <t>17.3</t>
  </si>
  <si>
    <t>Підтримка спорту вищих досягнень та організацій, які здійснюють фізкультурно-спортивну діяльність в регіоні</t>
  </si>
  <si>
    <t>Заходи спрямовані на підтримку спорту та організацій, які здійснюють фізкультурно-спортивну діяльність в громаді</t>
  </si>
  <si>
    <t>Виплата одноразової грошової винагороди кращим тренерам та провідним спортсменам громади – 4 особи. Розмір однієї винагороди -12422,37 грн.</t>
  </si>
  <si>
    <t xml:space="preserve">Видатки спрямовані на проведення заходів з олімпійських видів спорту (42 заходи)
</t>
  </si>
  <si>
    <t xml:space="preserve">Видатки спрямовані на проведення заходів з неолімпійських видів спорту (23 заходи)
</t>
  </si>
  <si>
    <t>Комплексна програма національного спротиву, мобілізаційної готовності та територіальної оборони Бучанської міської територіальної громади на 2024-2026 роки</t>
  </si>
  <si>
    <t xml:space="preserve">Інші субвенції з місцевого бюджету        
</t>
  </si>
  <si>
    <t>По загальному фонду проведені видатки на придбання матеріалів та інвентарю для ЗСУ(захисна форма, інструменти,.шини, акумулятори, генератори, електричне обладнання, планшети, комплект засобів для 4-х мобільних вогневих груп, відеорегістратор, компресор, зарядні пристрої ) ,  техобслуговування автомобілів ДФТГ, оренда приміщення для тер оборони,FPV дрони, системи Старлінк, зарядні станції. 
По спеціальному фонду проведені видатки на придбання квадрокоптерів, придбання 3 автомобілів, системи старлінк, комплект засобів для 4-х мобільних вогневих груп, генератори, прилади нічного бачення, РЕБ, засіб радіоелектронної боротьби «Синиця 3,5К», спутниковий модем, шумовий підсилювач, компресор, пароконвектомат тощо.</t>
  </si>
  <si>
    <t>Передача міжбюджетного трансферту  Бучанська РДА на заходи з тероборони.</t>
  </si>
  <si>
    <t>Передача міжбюджетних трансфертів військовим частинам Міністерства оборони , Національній Гвардії України, Національній поліції на матеріально – технічне забезпечення частин.</t>
  </si>
  <si>
    <t>Заходи придбання матеріалів та інвентарю для потреб сил оборони</t>
  </si>
  <si>
    <t>Передача міжбюджетного трансферту БРДА для здійснення заходів з територіальної оборони</t>
  </si>
  <si>
    <t>Передача міжбюджетних трансфертів військовим частинам Міністерства оборони , Національній Гвардії України, Національній поліції на матеріально для технічного забезпечення</t>
  </si>
  <si>
    <t>0119770</t>
  </si>
  <si>
    <t>Заходи запобігання та ліквідації НС (БМР)</t>
  </si>
  <si>
    <t>Заходи запобігання та ліквідації НС (Відділ культури, національності та релігій))</t>
  </si>
  <si>
    <t>Матеріальна допомога населенню	- 1 086,3 тис. грн
Роботи з поточного ремонту житлового фонду-усунення аварій в житлових будинках - 18 929,9 тис. грн
Роботи з поточного ремонту житлового фонду-усунення аварій в житлових будинках (субвенція) - 1 079,2 тис. грн
Придбання посуду одноразового для пунктів незламності - 26,8 тис. грн
Поточні трансферти підприємствам
(установам, організаціям) - 7 459,4 тис. грн у т.ч.: 
КП «Бучасервіс» -  6 672,7 тис. грн;
КНП «БЦПМСД» - 786,7 тис. грн.
Послуги мобільного зв’язку для роботи системи оповіщення - 22,0 тис. грн
Технічне обстеження житлових будинків з метою усунення аварій - 372,5 тис. грн
Розробка ПКД по поточному ремонту з влаштування майданчика для переробки сміття - 7 441,1 тис. грн
Придбання паливно-мастильних матеріалів	- 2 522,9 тис. грн
Технічне обстеження систем оповіщення	- 105,2 тис. грн
Технічне обстеження мереж вуличного освітлення	- 187,3 тис. грн
Послуги з ліквідації наслідків буревіїв	- 98,6 тис. грн
Придбання будівельних матеріалів для поточного ремонту	- 158,5 тис. грн
Технічне обслуговування дизельних генераторів	- 13,5 тис. грн
На заходи з усунення аварій в житловому фонді та відновні роботи профінансовано 30 260,3 тис. грн на наступні об'єкти:
- розробку ПКД з капітального ремонту ЖБ вул.І.Франка,74, вул.І.Франка,75, вул.Заводська,61-А в с. Бабинці, вул.Тарасівська,10-В, вул.Тарасівська,10-Г, вул.Ястремська,5  вул.Ястремська,7, вул. Ястремська,9 в м. Буча, вул.Овчаренка,7, вул.Овчаренка,9, вул.Київська,57 с. Синяк;
- капітальний ремонт нежитлової будівлі вул.Енергетиків,1-А, вул.Енергетиків,2, вул. Нове Шоссе,3  м. Буча ;
- розробка ПКД з капітального ремонту нежитлової будівлі майстерні «Б» вул.Енергетиків,12 м. Буча ;
- коригування ПКД  з капітальних ремонтів з підсиленням несучих конструкцій багатоквартирних ЖБ вул.Гмирі,11/6, вул.Яблунська,17, вул.Енергетиків,2, вул.Вокзальна,101, вул.Островського,34 ;
- відновні роботи та заходи з усунення аварій шляхом капремонту входів в ЖБ та приямків вул.Лісова,1-Б м. Буча;
- капітальний ремонт вуличного освітлення комунальної власності по вул. Паркова,4 сел. Ворзель; системи водовідведення по вул. Вокзальна в м. Буча; майданчика для складування матеріалів на базі по вул.Є.Гребінки,2; системи водопостачання по вул. Вокзальна по вул. Б. Гмирі; квартири №6 в ЖБ по вул.Польова,26, квартири №102 в ЖБ по вул.Яблунська,318-а
- капітальний ремонт нежитлових приміщень для розміщення виконавчих органів вул. Лесі Українки,3, вул. Нове Шосе,3 м. Буча;
- капітальний ремонт житлового фонду по вул.Рубежівська,18, вул.Яблунська,99, покрівлі ЖБ по вул.Садова,10 в с. Гаврилівка, вул.Садова,12 в с. Гаврилівка;
- придбання електропідстанцій КТП 630кВт (прохідного типу) та 630 Квт (тупікового типу);
- розроблення ПКД з капітального ремонту системи водопостачання по вул.Центральна,104 в с. Здвижівка, вул. Центральна в с. Мироцьке;
- інша об'єкти в рамках виконання заходів з усунення аварій та відновлювальних робіт.</t>
  </si>
  <si>
    <r>
      <t xml:space="preserve">1 385,2 тис. грн спрямовані на поточний ремонт покрівлі нежитлового приміщення центрального будинку культури по вул. В.Ковальського,61 В м. Буча- заходи з усунення аварій.
</t>
    </r>
    <r>
      <rPr>
        <sz val="11"/>
        <rFont val="Calibri"/>
        <family val="2"/>
        <charset val="204"/>
        <scheme val="minor"/>
      </rPr>
      <t xml:space="preserve">33,684 тис. грн на виготовлення ПКД з капітального ремонту покрівлі будинку культури в с. Синяк, 33,684 тис.грн сільського клубу в с. Раківка, 1377,05 тис.грн Виготовлення ПКД та  проведення капітального ремонту будинку культури по вул.Яблунська,15 в м. Буча </t>
    </r>
  </si>
  <si>
    <t>Заходи з ліквідації  наслідків надзвичайних ситуацій, протиаваріні заходи</t>
  </si>
  <si>
    <t>Місцева програма розвитку соціальних послуг Бучанської міської територіальної громади на 2024-2026 роки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</si>
  <si>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</si>
  <si>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Утримання та забезпечення діяльності центрів соціальних служб </t>
  </si>
  <si>
    <t>Забезпечення інституту помічника ветерана в системі переходу від військової служби до цівільного життя та окремі заходи з підтримки осіб, які захищають незалежність</t>
  </si>
  <si>
    <t>Надання комплексної соціальної послуги з формування життєстікості</t>
  </si>
  <si>
    <t>Соціальна послуга "Соціальне таксі"</t>
  </si>
  <si>
    <t>0813104</t>
  </si>
  <si>
    <t>0813121</t>
  </si>
  <si>
    <t>0813193</t>
  </si>
  <si>
    <t>20.3</t>
  </si>
  <si>
    <t>20.4</t>
  </si>
  <si>
    <t>20.5</t>
  </si>
  <si>
    <t>Видатки спрямовані задоволення потреб громадян у соціальних послугах, охплено 7306 осіб</t>
  </si>
  <si>
    <t>Видатки спрямовані на забезпечення діяльності КНП "Бучанський центр соціальних послуг та психологічної допомоги"</t>
  </si>
  <si>
    <t>Видатки спрямовані на запровадження служби помічника ветерана</t>
  </si>
  <si>
    <t>Утримання центру життєстійкості, послугою охоплено 8414 осіб</t>
  </si>
  <si>
    <t>Отримано автомобіль, проведено його технічне переоснащення для потреб маломобільних груп населення</t>
  </si>
  <si>
    <t>Програма влаштування когенераційних установок на території Бучанської міської територіальної громади на 2024-2025 роки</t>
  </si>
  <si>
    <t>По загальному фонду проведені видатки на попереднє ТЕО «Проєкт створення об'єкту розподіл. генерац. на терит.БМТГ»</t>
  </si>
  <si>
    <t>Програма охорони громадського порядку та підтримкимуніципальних формувань Бучанської міської територіальної громади на 2024-2026 роки</t>
  </si>
  <si>
    <t>Фінансування одержувача бюджетних коштів КП "Муніципальна безпека» на утримання установи</t>
  </si>
  <si>
    <t>Місцева цільова програма фінансової підтримки Територіального управління Державної судової адміністрації України в Київській області на 2024 рік</t>
  </si>
  <si>
    <t>Видатки з місцевого бюджету не здійснювались</t>
  </si>
  <si>
    <t>0118210</t>
  </si>
  <si>
    <t>0117693</t>
  </si>
  <si>
    <t>Муніципальні формування з охорони громадського порядку</t>
  </si>
  <si>
    <t>Забезпечення діяльності муніципальних формувань з охорони громадського порядку</t>
  </si>
  <si>
    <t>Забезпечення фінансової підтримки державних установ</t>
  </si>
  <si>
    <t>Влаштування когенераційних установок на території громади</t>
  </si>
  <si>
    <t>Здійснення заходів розробки ТЕО для створення об'єктів розподільної генерації на території громади</t>
  </si>
  <si>
    <t>Заходи з утримання  та забезпечення діяльності центрів соціальних послуг</t>
  </si>
  <si>
    <t>Заходи спрямованя на впровадження інституту помічника ветерана та забезпечення діяльності</t>
  </si>
  <si>
    <t>Заходи з надання комплексної соціальної послуги з формування життєстікості</t>
  </si>
  <si>
    <t>Заходи на забезмечення діяльності послуги "Соціальне таксі"</t>
  </si>
  <si>
    <t>Заходи спрямовані на 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</si>
  <si>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 xml:space="preserve">26,0 тис грн - було здійснено технічне обстеження  Будинку видатних діячів науки і культури ім. Патона та отриманий відповідний висновок експертної організації. 
380,0 тис грн - Було придбано інтерактивну сенсорну панель, яка дозволить здійснювати поширення серед населення інформації щодо військової агресії рф проти України в сучасному медійному форматі;                                                                                                                                                               Проведені заходи паспортизації об’єктів культурної спадщини та включення цих об’єктів до Державного реєстру нерухомих пам’яток України без залучення фінансування  </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</si>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</sst>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0" x14ac:knownFonts="1">
    <font>
      <sz val="11"/>
      <color theme="1"/>
      <name val="Calibri"/>
      <family val="2"/>
      <scheme val="minor"/>
    </font>
    <font>
      <sz val="11"/>
      <color theme="1"/>
      <name val="Calibri"/>
      <family val="2"/>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2"/>
      <color theme="1"/>
      <name val="Times New Roman"/>
      <family val="1"/>
      <charset val="204"/>
    </font>
    <font>
      <sz val="14"/>
      <color theme="1"/>
      <name val="Times New Roman"/>
      <family val="1"/>
      <charset val="204"/>
    </font>
    <font>
      <sz val="8"/>
      <name val="Calibri"/>
      <family val="2"/>
      <scheme val="minor"/>
    </font>
    <font>
      <sz val="11"/>
      <name val="Calibri"/>
      <family val="2"/>
      <charset val="204"/>
      <scheme val="minor"/>
    </font>
    <font>
      <sz val="9"/>
      <color theme="1"/>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9" fontId="2" fillId="0" borderId="1" xfId="0" applyNumberFormat="1" applyFont="1" applyBorder="1" applyAlignment="1">
      <alignment vertical="center" wrapText="1"/>
    </xf>
    <xf numFmtId="49" fontId="2" fillId="0" borderId="0" xfId="0" applyNumberFormat="1" applyFont="1" applyAlignment="1">
      <alignment vertical="center" wrapText="1"/>
    </xf>
    <xf numFmtId="0" fontId="3" fillId="2" borderId="2" xfId="0" applyFont="1" applyFill="1" applyBorder="1" applyAlignment="1">
      <alignment horizontal="center" vertical="center" wrapText="1"/>
    </xf>
    <xf numFmtId="166"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2" borderId="6"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2" xfId="0" applyNumberFormat="1" applyFont="1" applyBorder="1" applyAlignment="1">
      <alignment vertical="top" wrapText="1"/>
    </xf>
    <xf numFmtId="0" fontId="2" fillId="0" borderId="5" xfId="0" applyFont="1" applyBorder="1" applyAlignment="1">
      <alignment horizontal="left" vertical="center" wrapText="1"/>
    </xf>
    <xf numFmtId="0" fontId="5" fillId="4" borderId="1" xfId="0" applyFont="1" applyFill="1" applyBorder="1" applyAlignment="1">
      <alignment horizontal="left" vertical="center" wrapText="1"/>
    </xf>
    <xf numFmtId="49" fontId="3"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49" fontId="2" fillId="0" borderId="0" xfId="0" applyNumberFormat="1" applyFont="1" applyAlignment="1">
      <alignment vertical="top" wrapText="1"/>
    </xf>
    <xf numFmtId="4" fontId="4" fillId="0" borderId="1" xfId="0" applyNumberFormat="1" applyFont="1" applyBorder="1" applyAlignment="1">
      <alignment horizontal="center" vertical="center" wrapText="1"/>
    </xf>
    <xf numFmtId="164" fontId="6" fillId="0" borderId="1" xfId="1"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166" fontId="4" fillId="0" borderId="9" xfId="0" applyNumberFormat="1" applyFont="1" applyBorder="1" applyAlignment="1">
      <alignment horizontal="center"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166" fontId="5" fillId="0" borderId="9"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49" fontId="4" fillId="0" borderId="0" xfId="0" applyNumberFormat="1" applyFont="1" applyAlignment="1">
      <alignment horizontal="center" vertical="center" wrapText="1"/>
    </xf>
    <xf numFmtId="49" fontId="5" fillId="0" borderId="9"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2" borderId="7" xfId="0" applyFont="1" applyFill="1" applyBorder="1" applyAlignment="1">
      <alignment horizontal="center"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10" xfId="0" applyNumberFormat="1" applyFont="1" applyBorder="1" applyAlignment="1">
      <alignment horizontal="left" vertical="center" wrapText="1"/>
    </xf>
    <xf numFmtId="0" fontId="2"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0" fontId="2" fillId="0" borderId="4" xfId="0" applyFont="1" applyBorder="1" applyAlignment="1">
      <alignment horizontal="left" vertical="center" wrapText="1"/>
    </xf>
    <xf numFmtId="49" fontId="4" fillId="0" borderId="1" xfId="0" applyNumberFormat="1" applyFont="1" applyBorder="1" applyAlignment="1">
      <alignment horizontal="left" vertical="center" wrapText="1"/>
    </xf>
    <xf numFmtId="49" fontId="2" fillId="0" borderId="2" xfId="0" applyNumberFormat="1" applyFont="1" applyBorder="1" applyAlignment="1">
      <alignment vertical="center" wrapText="1"/>
    </xf>
    <xf numFmtId="166" fontId="4" fillId="0" borderId="3" xfId="0" applyNumberFormat="1" applyFont="1" applyBorder="1" applyAlignment="1">
      <alignment horizontal="center" vertical="center" wrapText="1"/>
    </xf>
    <xf numFmtId="0" fontId="9" fillId="0" borderId="1" xfId="0" applyFont="1" applyBorder="1" applyAlignment="1">
      <alignment horizontal="left" vertical="center" wrapText="1"/>
    </xf>
    <xf numFmtId="166" fontId="4" fillId="0" borderId="0" xfId="0" applyNumberFormat="1" applyFont="1" applyBorder="1" applyAlignment="1">
      <alignment horizontal="center" vertical="center" wrapText="1"/>
    </xf>
    <xf numFmtId="0" fontId="9" fillId="0" borderId="5" xfId="0" applyFont="1" applyBorder="1" applyAlignment="1">
      <alignment horizontal="left" vertical="center" wrapText="1"/>
    </xf>
    <xf numFmtId="49" fontId="2" fillId="0" borderId="5" xfId="0" applyNumberFormat="1" applyFont="1" applyBorder="1" applyAlignment="1">
      <alignment vertical="top" wrapText="1"/>
    </xf>
    <xf numFmtId="0" fontId="5" fillId="0" borderId="11" xfId="0" applyFont="1" applyBorder="1" applyAlignment="1">
      <alignment wrapText="1"/>
    </xf>
  </cellXfs>
  <cellStyles count="2">
    <cellStyle name="Відсотковий" xfId="1" builtinId="5"/>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85"/>
  <sheetViews>
    <sheetView tabSelected="1" zoomScale="80" zoomScaleNormal="80" zoomScaleSheetLayoutView="80" workbookViewId="0">
      <selection activeCell="H9" sqref="H9"/>
    </sheetView>
  </sheetViews>
  <sheetFormatPr defaultRowHeight="15" x14ac:dyDescent="0.25"/>
  <cols>
    <col min="1" max="1" width="6.28515625" style="4" customWidth="1"/>
    <col min="2" max="2" width="9.85546875" style="4" customWidth="1"/>
    <col min="3" max="3" width="32.7109375" style="2" customWidth="1"/>
    <col min="4" max="4" width="44" style="2" customWidth="1"/>
    <col min="5" max="5" width="14.28515625" style="2" customWidth="1"/>
    <col min="6" max="6" width="14.7109375" style="2" customWidth="1"/>
    <col min="7" max="7" width="10.28515625" style="2" customWidth="1"/>
    <col min="8" max="8" width="147.5703125" style="2" customWidth="1"/>
    <col min="9" max="9" width="13.5703125" style="21" customWidth="1"/>
    <col min="10" max="19" width="9.140625" style="2"/>
  </cols>
  <sheetData>
    <row r="1" spans="1:10" x14ac:dyDescent="0.25">
      <c r="H1" s="32" t="s">
        <v>152</v>
      </c>
    </row>
    <row r="2" spans="1:10" x14ac:dyDescent="0.25">
      <c r="H2" s="33" t="s">
        <v>153</v>
      </c>
      <c r="I2"/>
      <c r="J2"/>
    </row>
    <row r="3" spans="1:10" x14ac:dyDescent="0.25">
      <c r="H3" s="33" t="s">
        <v>168</v>
      </c>
      <c r="I3"/>
      <c r="J3"/>
    </row>
    <row r="4" spans="1:10" ht="27.75" customHeight="1" x14ac:dyDescent="0.25">
      <c r="A4" s="41" t="s">
        <v>160</v>
      </c>
      <c r="B4" s="41"/>
      <c r="C4" s="41"/>
      <c r="D4" s="41"/>
      <c r="E4" s="41"/>
      <c r="F4" s="41"/>
      <c r="G4" s="41"/>
      <c r="H4" s="41"/>
      <c r="I4"/>
      <c r="J4"/>
    </row>
    <row r="5" spans="1:10" ht="21" customHeight="1" x14ac:dyDescent="0.25">
      <c r="A5" s="42" t="s">
        <v>154</v>
      </c>
      <c r="B5" s="42"/>
      <c r="C5" s="42"/>
      <c r="D5" s="42"/>
      <c r="E5" s="42"/>
      <c r="F5" s="42"/>
      <c r="G5" s="42"/>
      <c r="H5" s="42"/>
      <c r="I5"/>
      <c r="J5"/>
    </row>
    <row r="6" spans="1:10" ht="90" customHeight="1" x14ac:dyDescent="0.25">
      <c r="A6" s="17" t="s">
        <v>0</v>
      </c>
      <c r="B6" s="22" t="s">
        <v>122</v>
      </c>
      <c r="C6" s="12" t="s">
        <v>13</v>
      </c>
      <c r="D6" s="12" t="s">
        <v>11</v>
      </c>
      <c r="E6" s="12" t="s">
        <v>161</v>
      </c>
      <c r="F6" s="12" t="s">
        <v>162</v>
      </c>
      <c r="G6" s="12" t="s">
        <v>12</v>
      </c>
      <c r="H6" s="12" t="s">
        <v>1</v>
      </c>
    </row>
    <row r="7" spans="1:10" ht="20.25" customHeight="1" x14ac:dyDescent="0.25">
      <c r="A7" s="5">
        <v>1</v>
      </c>
      <c r="B7" s="43" t="s">
        <v>159</v>
      </c>
      <c r="C7" s="43"/>
      <c r="D7" s="43"/>
      <c r="E7" s="43"/>
      <c r="F7" s="43"/>
      <c r="G7" s="43"/>
      <c r="H7" s="44"/>
    </row>
    <row r="8" spans="1:10" ht="115.5" customHeight="1" x14ac:dyDescent="0.25">
      <c r="A8" s="61" t="s">
        <v>2</v>
      </c>
      <c r="B8" s="61" t="s">
        <v>123</v>
      </c>
      <c r="C8" s="62" t="s">
        <v>167</v>
      </c>
      <c r="D8" s="1" t="s">
        <v>169</v>
      </c>
      <c r="E8" s="26">
        <v>1288</v>
      </c>
      <c r="F8" s="26">
        <v>1006</v>
      </c>
      <c r="G8" s="25">
        <f>F8/E8</f>
        <v>0.78105590062111796</v>
      </c>
      <c r="H8" s="8" t="s">
        <v>163</v>
      </c>
    </row>
    <row r="9" spans="1:10" ht="115.5" customHeight="1" x14ac:dyDescent="0.25">
      <c r="A9" s="9" t="s">
        <v>341</v>
      </c>
      <c r="B9" s="61" t="s">
        <v>136</v>
      </c>
      <c r="C9" s="1" t="s">
        <v>165</v>
      </c>
      <c r="D9" s="31" t="s">
        <v>166</v>
      </c>
      <c r="E9" s="26">
        <v>400</v>
      </c>
      <c r="F9" s="26">
        <v>0</v>
      </c>
      <c r="G9" s="25">
        <v>0</v>
      </c>
      <c r="H9" s="15" t="s">
        <v>103</v>
      </c>
    </row>
    <row r="10" spans="1:10" ht="30.75" customHeight="1" x14ac:dyDescent="0.25">
      <c r="A10" s="14"/>
      <c r="B10" s="55" t="s">
        <v>49</v>
      </c>
      <c r="C10" s="55"/>
      <c r="D10" s="55"/>
      <c r="E10" s="26">
        <f>E9+E8</f>
        <v>1688</v>
      </c>
      <c r="F10" s="26">
        <f>SUM(F8:F9)</f>
        <v>1006</v>
      </c>
      <c r="G10" s="25">
        <v>0</v>
      </c>
      <c r="H10" s="8"/>
    </row>
    <row r="11" spans="1:10" ht="32.25" customHeight="1" x14ac:dyDescent="0.25">
      <c r="A11" s="5">
        <v>2</v>
      </c>
      <c r="B11" s="43" t="s">
        <v>164</v>
      </c>
      <c r="C11" s="43"/>
      <c r="D11" s="43"/>
      <c r="E11" s="43"/>
      <c r="F11" s="43"/>
      <c r="G11" s="43"/>
      <c r="H11" s="44"/>
    </row>
    <row r="12" spans="1:10" ht="252" customHeight="1" x14ac:dyDescent="0.25">
      <c r="A12" s="9" t="s">
        <v>3</v>
      </c>
      <c r="B12" s="9" t="s">
        <v>124</v>
      </c>
      <c r="C12" s="10" t="s">
        <v>5</v>
      </c>
      <c r="D12" s="1" t="s">
        <v>52</v>
      </c>
      <c r="E12" s="26">
        <v>2100</v>
      </c>
      <c r="F12" s="26">
        <v>1715</v>
      </c>
      <c r="G12" s="25">
        <f>F12/E12</f>
        <v>0.81666666666666665</v>
      </c>
      <c r="H12" s="15" t="s">
        <v>184</v>
      </c>
    </row>
    <row r="13" spans="1:10" ht="199.5" customHeight="1" x14ac:dyDescent="0.25">
      <c r="A13" s="9" t="s">
        <v>4</v>
      </c>
      <c r="B13" s="23" t="s">
        <v>124</v>
      </c>
      <c r="C13" s="10" t="s">
        <v>170</v>
      </c>
      <c r="D13" s="1" t="s">
        <v>51</v>
      </c>
      <c r="E13" s="26">
        <v>1095</v>
      </c>
      <c r="F13" s="26">
        <v>1095</v>
      </c>
      <c r="G13" s="25">
        <f>F13/E13</f>
        <v>1</v>
      </c>
      <c r="H13" s="15" t="s">
        <v>185</v>
      </c>
    </row>
    <row r="14" spans="1:10" ht="15" customHeight="1" x14ac:dyDescent="0.25">
      <c r="A14" s="45" t="s">
        <v>49</v>
      </c>
      <c r="B14" s="46"/>
      <c r="C14" s="46"/>
      <c r="D14" s="47"/>
      <c r="E14" s="18">
        <f>E12+E13</f>
        <v>3195</v>
      </c>
      <c r="F14" s="18">
        <f>F12+F13</f>
        <v>2810</v>
      </c>
      <c r="G14" s="25">
        <f>F14/E14</f>
        <v>0.87949921752738658</v>
      </c>
      <c r="H14" s="1"/>
    </row>
    <row r="15" spans="1:10" ht="20.25" customHeight="1" x14ac:dyDescent="0.25">
      <c r="A15" s="5">
        <v>3</v>
      </c>
      <c r="B15" s="43" t="s">
        <v>7</v>
      </c>
      <c r="C15" s="43"/>
      <c r="D15" s="43"/>
      <c r="E15" s="43"/>
      <c r="F15" s="43"/>
      <c r="G15" s="43"/>
      <c r="H15" s="44"/>
    </row>
    <row r="16" spans="1:10" ht="242.25" customHeight="1" x14ac:dyDescent="0.25">
      <c r="A16" s="9" t="s">
        <v>8</v>
      </c>
      <c r="B16" s="23" t="s">
        <v>125</v>
      </c>
      <c r="C16" s="10" t="s">
        <v>5</v>
      </c>
      <c r="D16" s="1" t="s">
        <v>50</v>
      </c>
      <c r="E16" s="30">
        <v>1642</v>
      </c>
      <c r="F16" s="30">
        <v>1439.9</v>
      </c>
      <c r="G16" s="25">
        <f>F16/E16</f>
        <v>0.87691839220462853</v>
      </c>
      <c r="H16" s="15" t="s">
        <v>171</v>
      </c>
    </row>
    <row r="17" spans="1:8" ht="135.75" customHeight="1" x14ac:dyDescent="0.25">
      <c r="A17" s="9" t="s">
        <v>9</v>
      </c>
      <c r="B17" s="23" t="s">
        <v>125</v>
      </c>
      <c r="C17" s="10" t="s">
        <v>6</v>
      </c>
      <c r="D17" s="1" t="s">
        <v>172</v>
      </c>
      <c r="E17" s="26">
        <v>4256.0600000000004</v>
      </c>
      <c r="F17" s="26">
        <v>4056.8</v>
      </c>
      <c r="G17" s="25">
        <f t="shared" ref="G17:G18" si="0">F17/E17</f>
        <v>0.95318205100492004</v>
      </c>
      <c r="H17" s="15" t="s">
        <v>173</v>
      </c>
    </row>
    <row r="18" spans="1:8" ht="15" customHeight="1" x14ac:dyDescent="0.25">
      <c r="A18" s="45" t="s">
        <v>49</v>
      </c>
      <c r="B18" s="46"/>
      <c r="C18" s="46"/>
      <c r="D18" s="47"/>
      <c r="E18" s="18">
        <f>SUM(E16:E17)</f>
        <v>5898.06</v>
      </c>
      <c r="F18" s="18">
        <f t="shared" ref="F18" si="1">SUM(F16:F17)</f>
        <v>5496.7000000000007</v>
      </c>
      <c r="G18" s="25">
        <f t="shared" si="0"/>
        <v>0.93195050575952099</v>
      </c>
      <c r="H18" s="1"/>
    </row>
    <row r="19" spans="1:8" ht="18.75" x14ac:dyDescent="0.25">
      <c r="A19" s="5">
        <v>4</v>
      </c>
      <c r="B19" s="43" t="s">
        <v>174</v>
      </c>
      <c r="C19" s="43"/>
      <c r="D19" s="43"/>
      <c r="E19" s="43"/>
      <c r="F19" s="43"/>
      <c r="G19" s="43"/>
      <c r="H19" s="44"/>
    </row>
    <row r="20" spans="1:8" ht="135.75" customHeight="1" x14ac:dyDescent="0.25">
      <c r="A20" s="9" t="s">
        <v>10</v>
      </c>
      <c r="B20" s="9" t="s">
        <v>126</v>
      </c>
      <c r="C20" s="10" t="s">
        <v>91</v>
      </c>
      <c r="D20" s="1" t="s">
        <v>90</v>
      </c>
      <c r="E20" s="26">
        <v>3154.9</v>
      </c>
      <c r="F20" s="26">
        <v>2611.1999999999998</v>
      </c>
      <c r="G20" s="25">
        <f>F20/E20</f>
        <v>0.82766490221560107</v>
      </c>
      <c r="H20" s="15" t="s">
        <v>175</v>
      </c>
    </row>
    <row r="21" spans="1:8" ht="135.75" customHeight="1" x14ac:dyDescent="0.25">
      <c r="A21" s="9" t="s">
        <v>218</v>
      </c>
      <c r="B21" s="9">
        <v>1014081</v>
      </c>
      <c r="C21" s="10" t="s">
        <v>176</v>
      </c>
      <c r="D21" s="1" t="s">
        <v>177</v>
      </c>
      <c r="E21" s="26">
        <v>45</v>
      </c>
      <c r="F21" s="26">
        <v>33.700000000000003</v>
      </c>
      <c r="G21" s="25">
        <f>F21/E21</f>
        <v>0.74888888888888894</v>
      </c>
      <c r="H21" s="15" t="s">
        <v>182</v>
      </c>
    </row>
    <row r="22" spans="1:8" ht="45" x14ac:dyDescent="0.25">
      <c r="A22" s="9" t="s">
        <v>219</v>
      </c>
      <c r="B22" s="9" t="s">
        <v>127</v>
      </c>
      <c r="C22" s="10" t="s">
        <v>120</v>
      </c>
      <c r="D22" s="1" t="s">
        <v>15</v>
      </c>
      <c r="E22" s="26">
        <v>3162</v>
      </c>
      <c r="F22" s="26">
        <v>3063.7</v>
      </c>
      <c r="G22" s="25">
        <f>F22/E22</f>
        <v>0.96891208096141679</v>
      </c>
      <c r="H22" s="15" t="s">
        <v>178</v>
      </c>
    </row>
    <row r="23" spans="1:8" ht="90" x14ac:dyDescent="0.25">
      <c r="A23" s="9" t="s">
        <v>220</v>
      </c>
      <c r="B23" s="9">
        <v>1014040</v>
      </c>
      <c r="C23" s="10" t="s">
        <v>179</v>
      </c>
      <c r="D23" s="1" t="s">
        <v>180</v>
      </c>
      <c r="E23" s="26">
        <v>442.07</v>
      </c>
      <c r="F23" s="26">
        <v>406</v>
      </c>
      <c r="G23" s="25">
        <f>F23/E23</f>
        <v>0.91840658719207369</v>
      </c>
      <c r="H23" s="15" t="s">
        <v>340</v>
      </c>
    </row>
    <row r="24" spans="1:8" ht="30" x14ac:dyDescent="0.25">
      <c r="A24" s="9" t="s">
        <v>221</v>
      </c>
      <c r="B24" s="9" t="s">
        <v>128</v>
      </c>
      <c r="C24" s="10" t="s">
        <v>121</v>
      </c>
      <c r="D24" s="1" t="s">
        <v>17</v>
      </c>
      <c r="E24" s="26">
        <v>26.1</v>
      </c>
      <c r="F24" s="26">
        <v>26.1</v>
      </c>
      <c r="G24" s="25">
        <f t="shared" ref="G24:G28" si="2">F24/E24</f>
        <v>1</v>
      </c>
      <c r="H24" s="15" t="s">
        <v>183</v>
      </c>
    </row>
    <row r="25" spans="1:8" ht="30" x14ac:dyDescent="0.25">
      <c r="A25" s="9" t="s">
        <v>222</v>
      </c>
      <c r="B25" s="9">
        <v>1014030</v>
      </c>
      <c r="C25" s="10" t="s">
        <v>181</v>
      </c>
      <c r="D25" s="13" t="s">
        <v>187</v>
      </c>
      <c r="E25" s="26">
        <v>98.1</v>
      </c>
      <c r="F25" s="26">
        <v>0</v>
      </c>
      <c r="G25" s="25">
        <f t="shared" si="2"/>
        <v>0</v>
      </c>
      <c r="H25" s="15" t="s">
        <v>186</v>
      </c>
    </row>
    <row r="26" spans="1:8" ht="60" x14ac:dyDescent="0.25">
      <c r="A26" s="9" t="s">
        <v>223</v>
      </c>
      <c r="B26" s="9">
        <v>1014060</v>
      </c>
      <c r="C26" s="10" t="s">
        <v>190</v>
      </c>
      <c r="D26" s="13" t="s">
        <v>191</v>
      </c>
      <c r="E26" s="26">
        <v>20</v>
      </c>
      <c r="F26" s="26">
        <v>0</v>
      </c>
      <c r="G26" s="25">
        <f t="shared" si="2"/>
        <v>0</v>
      </c>
      <c r="H26" s="15" t="s">
        <v>192</v>
      </c>
    </row>
    <row r="27" spans="1:8" ht="30" x14ac:dyDescent="0.25">
      <c r="A27" s="9" t="s">
        <v>224</v>
      </c>
      <c r="B27" s="9">
        <v>1011080</v>
      </c>
      <c r="C27" s="10" t="s">
        <v>188</v>
      </c>
      <c r="D27" s="13" t="s">
        <v>189</v>
      </c>
      <c r="E27" s="26">
        <v>20</v>
      </c>
      <c r="F27" s="26">
        <v>0</v>
      </c>
      <c r="G27" s="25">
        <f t="shared" si="2"/>
        <v>0</v>
      </c>
      <c r="H27" s="15" t="s">
        <v>193</v>
      </c>
    </row>
    <row r="28" spans="1:8" ht="15" customHeight="1" x14ac:dyDescent="0.25">
      <c r="A28" s="45" t="s">
        <v>49</v>
      </c>
      <c r="B28" s="46"/>
      <c r="C28" s="46"/>
      <c r="D28" s="47"/>
      <c r="E28" s="18">
        <f>SUM(E20:E27)</f>
        <v>6968.17</v>
      </c>
      <c r="F28" s="18">
        <f>SUM(F20:F27)</f>
        <v>6140.7</v>
      </c>
      <c r="G28" s="19">
        <f t="shared" si="2"/>
        <v>0.88125002690806908</v>
      </c>
      <c r="H28" s="1"/>
    </row>
    <row r="29" spans="1:8" ht="18.75" x14ac:dyDescent="0.25">
      <c r="A29" s="11">
        <v>5</v>
      </c>
      <c r="B29" s="48" t="s">
        <v>194</v>
      </c>
      <c r="C29" s="48"/>
      <c r="D29" s="48"/>
      <c r="E29" s="43"/>
      <c r="F29" s="43"/>
      <c r="G29" s="43"/>
      <c r="H29" s="44"/>
    </row>
    <row r="30" spans="1:8" ht="30" x14ac:dyDescent="0.25">
      <c r="A30" s="3" t="s">
        <v>14</v>
      </c>
      <c r="B30" s="9" t="s">
        <v>129</v>
      </c>
      <c r="C30" s="10" t="s">
        <v>86</v>
      </c>
      <c r="D30" s="1" t="s">
        <v>88</v>
      </c>
      <c r="E30" s="29">
        <v>9000</v>
      </c>
      <c r="F30" s="29">
        <v>8871.2000000000007</v>
      </c>
      <c r="G30" s="25">
        <f>F30/E30</f>
        <v>0.98568888888888895</v>
      </c>
      <c r="H30" s="15" t="s">
        <v>19</v>
      </c>
    </row>
    <row r="31" spans="1:8" ht="30" x14ac:dyDescent="0.25">
      <c r="A31" s="3" t="s">
        <v>16</v>
      </c>
      <c r="B31" s="9" t="s">
        <v>130</v>
      </c>
      <c r="C31" s="10" t="s">
        <v>87</v>
      </c>
      <c r="D31" s="1" t="s">
        <v>196</v>
      </c>
      <c r="E31" s="29">
        <v>35.799999999999997</v>
      </c>
      <c r="F31" s="29">
        <v>0</v>
      </c>
      <c r="G31" s="25">
        <f>F31/E31</f>
        <v>0</v>
      </c>
      <c r="H31" s="15" t="s">
        <v>195</v>
      </c>
    </row>
    <row r="32" spans="1:8" ht="18.75" x14ac:dyDescent="0.25">
      <c r="A32" s="49" t="s">
        <v>89</v>
      </c>
      <c r="B32" s="50"/>
      <c r="C32" s="50"/>
      <c r="D32" s="51"/>
      <c r="E32" s="24">
        <f>SUM(E30:E31)</f>
        <v>9035.7999999999993</v>
      </c>
      <c r="F32" s="24">
        <f>SUM(F30:F31)</f>
        <v>8871.2000000000007</v>
      </c>
      <c r="G32" s="19">
        <f>F32/E32</f>
        <v>0.98178357201354627</v>
      </c>
      <c r="H32" s="1"/>
    </row>
    <row r="33" spans="1:8" ht="18.75" x14ac:dyDescent="0.25">
      <c r="A33" s="5">
        <v>6</v>
      </c>
      <c r="B33" s="43" t="s">
        <v>197</v>
      </c>
      <c r="C33" s="43"/>
      <c r="D33" s="43"/>
      <c r="E33" s="43"/>
      <c r="F33" s="43"/>
      <c r="G33" s="43"/>
      <c r="H33" s="44"/>
    </row>
    <row r="34" spans="1:8" ht="409.5" customHeight="1" x14ac:dyDescent="0.25">
      <c r="A34" s="9" t="s">
        <v>18</v>
      </c>
      <c r="B34" s="9" t="s">
        <v>129</v>
      </c>
      <c r="C34" s="10" t="s">
        <v>93</v>
      </c>
      <c r="D34" s="1" t="s">
        <v>92</v>
      </c>
      <c r="E34" s="26">
        <v>145426.1</v>
      </c>
      <c r="F34" s="26">
        <v>129507.4</v>
      </c>
      <c r="G34" s="25">
        <f>F34/E34</f>
        <v>0.8905375307458564</v>
      </c>
      <c r="H34" s="60" t="s">
        <v>198</v>
      </c>
    </row>
    <row r="35" spans="1:8" ht="206.25" customHeight="1" x14ac:dyDescent="0.25">
      <c r="A35" s="9" t="s">
        <v>85</v>
      </c>
      <c r="B35" s="9" t="s">
        <v>135</v>
      </c>
      <c r="C35" s="10" t="s">
        <v>201</v>
      </c>
      <c r="D35" s="1" t="s">
        <v>199</v>
      </c>
      <c r="E35" s="26">
        <v>125640.98</v>
      </c>
      <c r="F35" s="26">
        <v>73020.7</v>
      </c>
      <c r="G35" s="25">
        <f>F35/E35</f>
        <v>0.58118537438978901</v>
      </c>
      <c r="H35" s="15" t="s">
        <v>200</v>
      </c>
    </row>
    <row r="36" spans="1:8" ht="60" x14ac:dyDescent="0.25">
      <c r="A36" s="9" t="s">
        <v>225</v>
      </c>
      <c r="B36" s="9" t="s">
        <v>131</v>
      </c>
      <c r="C36" s="10" t="s">
        <v>95</v>
      </c>
      <c r="D36" s="1" t="s">
        <v>94</v>
      </c>
      <c r="E36" s="26">
        <v>1500</v>
      </c>
      <c r="F36" s="26">
        <v>1481.5</v>
      </c>
      <c r="G36" s="25">
        <f>F36/E36</f>
        <v>0.98766666666666669</v>
      </c>
      <c r="H36" s="15" t="s">
        <v>202</v>
      </c>
    </row>
    <row r="37" spans="1:8" ht="45" x14ac:dyDescent="0.25">
      <c r="A37" s="9" t="s">
        <v>226</v>
      </c>
      <c r="B37" s="9" t="s">
        <v>204</v>
      </c>
      <c r="C37" s="10" t="s">
        <v>203</v>
      </c>
      <c r="D37" s="13" t="s">
        <v>206</v>
      </c>
      <c r="E37" s="26">
        <v>6988.96</v>
      </c>
      <c r="F37" s="26">
        <v>6625.9</v>
      </c>
      <c r="G37" s="25">
        <f>F37/E37</f>
        <v>0.94805235685996192</v>
      </c>
      <c r="H37" s="15" t="s">
        <v>209</v>
      </c>
    </row>
    <row r="38" spans="1:8" ht="30" x14ac:dyDescent="0.25">
      <c r="A38" s="9" t="s">
        <v>227</v>
      </c>
      <c r="B38" s="9" t="s">
        <v>205</v>
      </c>
      <c r="C38" s="10" t="s">
        <v>207</v>
      </c>
      <c r="D38" s="13" t="s">
        <v>208</v>
      </c>
      <c r="E38" s="26">
        <v>656.4</v>
      </c>
      <c r="F38" s="26">
        <v>0</v>
      </c>
      <c r="G38" s="25">
        <f>F38/E38</f>
        <v>0</v>
      </c>
      <c r="H38" s="15" t="s">
        <v>195</v>
      </c>
    </row>
    <row r="39" spans="1:8" ht="15" customHeight="1" x14ac:dyDescent="0.25">
      <c r="A39" s="45" t="s">
        <v>49</v>
      </c>
      <c r="B39" s="46"/>
      <c r="C39" s="46"/>
      <c r="D39" s="47"/>
      <c r="E39" s="18">
        <f>SUM(E34:E38)</f>
        <v>280212.44000000006</v>
      </c>
      <c r="F39" s="18">
        <f>SUM(F34:F38)</f>
        <v>210635.49999999997</v>
      </c>
      <c r="G39" s="19">
        <f>F39/E39</f>
        <v>0.75169931784613109</v>
      </c>
      <c r="H39" s="1"/>
    </row>
    <row r="40" spans="1:8" ht="32.450000000000003" customHeight="1" x14ac:dyDescent="0.25">
      <c r="A40" s="5">
        <v>7</v>
      </c>
      <c r="B40" s="43" t="s">
        <v>210</v>
      </c>
      <c r="C40" s="43"/>
      <c r="D40" s="43"/>
      <c r="E40" s="43"/>
      <c r="F40" s="43"/>
      <c r="G40" s="43"/>
      <c r="H40" s="44"/>
    </row>
    <row r="41" spans="1:8" ht="105" x14ac:dyDescent="0.25">
      <c r="A41" s="9" t="s">
        <v>20</v>
      </c>
      <c r="B41" s="9" t="s">
        <v>132</v>
      </c>
      <c r="C41" s="10" t="s">
        <v>53</v>
      </c>
      <c r="D41" s="1" t="s">
        <v>97</v>
      </c>
      <c r="E41" s="26">
        <v>23523.88</v>
      </c>
      <c r="F41" s="26">
        <v>23294.400000000001</v>
      </c>
      <c r="G41" s="25">
        <f>F41/E41</f>
        <v>0.99024480655402092</v>
      </c>
      <c r="H41" s="15" t="s">
        <v>211</v>
      </c>
    </row>
    <row r="42" spans="1:8" ht="18.75" customHeight="1" x14ac:dyDescent="0.25">
      <c r="A42" s="40">
        <v>8</v>
      </c>
      <c r="B42" s="43" t="s">
        <v>212</v>
      </c>
      <c r="C42" s="43"/>
      <c r="D42" s="43"/>
      <c r="E42" s="43"/>
      <c r="F42" s="43"/>
      <c r="G42" s="43"/>
      <c r="H42" s="44"/>
    </row>
    <row r="43" spans="1:8" ht="30" x14ac:dyDescent="0.25">
      <c r="A43" s="14" t="s">
        <v>21</v>
      </c>
      <c r="B43" s="9" t="s">
        <v>151</v>
      </c>
      <c r="C43" s="10" t="s">
        <v>84</v>
      </c>
      <c r="D43" s="52" t="s">
        <v>216</v>
      </c>
      <c r="E43" s="53">
        <v>24390.39</v>
      </c>
      <c r="F43" s="53">
        <v>15338.3</v>
      </c>
      <c r="G43" s="25">
        <f t="shared" ref="G43:G44" si="3">F43/E43</f>
        <v>0.62886653308946683</v>
      </c>
      <c r="H43" s="15" t="s">
        <v>214</v>
      </c>
    </row>
    <row r="44" spans="1:8" ht="30" x14ac:dyDescent="0.25">
      <c r="A44" s="14" t="s">
        <v>228</v>
      </c>
      <c r="B44" s="9" t="s">
        <v>129</v>
      </c>
      <c r="C44" s="10" t="s">
        <v>213</v>
      </c>
      <c r="D44" s="52" t="s">
        <v>217</v>
      </c>
      <c r="E44" s="53">
        <v>947.46</v>
      </c>
      <c r="F44" s="53">
        <v>0</v>
      </c>
      <c r="G44" s="25">
        <f t="shared" si="3"/>
        <v>0</v>
      </c>
      <c r="H44" s="15" t="s">
        <v>215</v>
      </c>
    </row>
    <row r="45" spans="1:8" ht="19.899999999999999" customHeight="1" x14ac:dyDescent="0.25">
      <c r="A45" s="5">
        <v>9</v>
      </c>
      <c r="B45" s="43" t="s">
        <v>229</v>
      </c>
      <c r="C45" s="43"/>
      <c r="D45" s="43"/>
      <c r="E45" s="43"/>
      <c r="F45" s="43"/>
      <c r="G45" s="43"/>
      <c r="H45" s="44"/>
    </row>
    <row r="46" spans="1:8" ht="45" x14ac:dyDescent="0.25">
      <c r="A46" s="9" t="s">
        <v>22</v>
      </c>
      <c r="B46" s="9" t="s">
        <v>133</v>
      </c>
      <c r="C46" s="10" t="s">
        <v>96</v>
      </c>
      <c r="D46" s="2" t="s">
        <v>98</v>
      </c>
      <c r="E46" s="28">
        <v>199</v>
      </c>
      <c r="F46" s="20">
        <v>192.3</v>
      </c>
      <c r="G46" s="25">
        <f>F46/E46</f>
        <v>0.9663316582914574</v>
      </c>
      <c r="H46" s="15" t="s">
        <v>230</v>
      </c>
    </row>
    <row r="47" spans="1:8" ht="38.25" customHeight="1" x14ac:dyDescent="0.25">
      <c r="A47" s="5">
        <v>10</v>
      </c>
      <c r="B47" s="43" t="s">
        <v>231</v>
      </c>
      <c r="C47" s="43"/>
      <c r="D47" s="43"/>
      <c r="E47" s="43"/>
      <c r="F47" s="43"/>
      <c r="G47" s="43"/>
      <c r="H47" s="44"/>
    </row>
    <row r="48" spans="1:8" ht="45" x14ac:dyDescent="0.25">
      <c r="A48" s="9" t="s">
        <v>23</v>
      </c>
      <c r="B48" s="9" t="s">
        <v>134</v>
      </c>
      <c r="C48" s="10" t="s">
        <v>99</v>
      </c>
      <c r="D48" s="1" t="s">
        <v>100</v>
      </c>
      <c r="E48" s="27">
        <v>0</v>
      </c>
      <c r="F48" s="27">
        <v>0</v>
      </c>
      <c r="G48" s="25">
        <v>0</v>
      </c>
      <c r="H48" s="8" t="s">
        <v>215</v>
      </c>
    </row>
    <row r="49" spans="1:8" ht="14.45" customHeight="1" x14ac:dyDescent="0.25">
      <c r="A49" s="5">
        <v>11</v>
      </c>
      <c r="B49" s="43" t="s">
        <v>232</v>
      </c>
      <c r="C49" s="43"/>
      <c r="D49" s="43"/>
      <c r="E49" s="43"/>
      <c r="F49" s="43"/>
      <c r="G49" s="43"/>
      <c r="H49" s="44"/>
    </row>
    <row r="50" spans="1:8" ht="135" x14ac:dyDescent="0.25">
      <c r="A50" s="9" t="s">
        <v>24</v>
      </c>
      <c r="B50" s="9" t="s">
        <v>139</v>
      </c>
      <c r="C50" s="15" t="s">
        <v>106</v>
      </c>
      <c r="D50" s="13" t="s">
        <v>115</v>
      </c>
      <c r="E50" s="26">
        <v>14580.29</v>
      </c>
      <c r="F50" s="26">
        <v>14580.29</v>
      </c>
      <c r="G50" s="25">
        <f t="shared" ref="G50:G58" si="4">F50/E50</f>
        <v>1</v>
      </c>
      <c r="H50" s="8" t="s">
        <v>240</v>
      </c>
    </row>
    <row r="51" spans="1:8" ht="345" x14ac:dyDescent="0.25">
      <c r="A51" s="14" t="s">
        <v>25</v>
      </c>
      <c r="B51" s="14" t="s">
        <v>237</v>
      </c>
      <c r="C51" s="16" t="s">
        <v>107</v>
      </c>
      <c r="D51" s="13" t="s">
        <v>116</v>
      </c>
      <c r="E51" s="26">
        <v>19958.05</v>
      </c>
      <c r="F51" s="26">
        <v>19958.05</v>
      </c>
      <c r="G51" s="25">
        <f t="shared" si="4"/>
        <v>1</v>
      </c>
      <c r="H51" s="8" t="s">
        <v>241</v>
      </c>
    </row>
    <row r="52" spans="1:8" ht="31.5" x14ac:dyDescent="0.25">
      <c r="A52" s="9" t="s">
        <v>233</v>
      </c>
      <c r="B52" s="14" t="s">
        <v>239</v>
      </c>
      <c r="C52" s="16" t="s">
        <v>238</v>
      </c>
      <c r="D52" s="13" t="s">
        <v>243</v>
      </c>
      <c r="E52" s="26">
        <v>148.65</v>
      </c>
      <c r="F52" s="26">
        <v>106.12</v>
      </c>
      <c r="G52" s="25">
        <f t="shared" si="4"/>
        <v>0.71389169189371005</v>
      </c>
      <c r="H52" s="8" t="s">
        <v>242</v>
      </c>
    </row>
    <row r="53" spans="1:8" ht="195" x14ac:dyDescent="0.25">
      <c r="A53" s="14" t="s">
        <v>234</v>
      </c>
      <c r="B53" s="14" t="s">
        <v>140</v>
      </c>
      <c r="C53" s="16" t="s">
        <v>114</v>
      </c>
      <c r="D53" s="13" t="s">
        <v>117</v>
      </c>
      <c r="E53" s="26">
        <v>9091.76</v>
      </c>
      <c r="F53" s="26">
        <v>6302.5</v>
      </c>
      <c r="G53" s="25">
        <f t="shared" si="4"/>
        <v>0.69321011553318612</v>
      </c>
      <c r="H53" s="8" t="s">
        <v>244</v>
      </c>
    </row>
    <row r="54" spans="1:8" ht="47.25" x14ac:dyDescent="0.25">
      <c r="A54" s="9" t="s">
        <v>235</v>
      </c>
      <c r="B54" s="14" t="s">
        <v>245</v>
      </c>
      <c r="C54" s="16" t="s">
        <v>247</v>
      </c>
      <c r="D54" s="13" t="s">
        <v>117</v>
      </c>
      <c r="E54" s="26">
        <v>11287.87</v>
      </c>
      <c r="F54" s="26">
        <v>0</v>
      </c>
      <c r="G54" s="25">
        <f t="shared" si="4"/>
        <v>0</v>
      </c>
      <c r="H54" s="8" t="s">
        <v>248</v>
      </c>
    </row>
    <row r="55" spans="1:8" ht="47.25" x14ac:dyDescent="0.25">
      <c r="A55" s="14" t="s">
        <v>236</v>
      </c>
      <c r="B55" s="14" t="s">
        <v>141</v>
      </c>
      <c r="C55" s="16" t="s">
        <v>246</v>
      </c>
      <c r="D55" s="13" t="s">
        <v>117</v>
      </c>
      <c r="E55" s="26">
        <v>20645.05</v>
      </c>
      <c r="F55" s="26">
        <v>0</v>
      </c>
      <c r="G55" s="25">
        <f t="shared" si="4"/>
        <v>0</v>
      </c>
      <c r="H55" s="8" t="s">
        <v>248</v>
      </c>
    </row>
    <row r="56" spans="1:8" ht="94.5" x14ac:dyDescent="0.25">
      <c r="A56" s="9" t="s">
        <v>256</v>
      </c>
      <c r="B56" s="14" t="s">
        <v>249</v>
      </c>
      <c r="C56" s="16" t="s">
        <v>251</v>
      </c>
      <c r="D56" s="13" t="s">
        <v>253</v>
      </c>
      <c r="E56" s="26">
        <v>1229.06</v>
      </c>
      <c r="F56" s="26">
        <v>1020.37</v>
      </c>
      <c r="G56" s="25">
        <f t="shared" si="4"/>
        <v>0.83020357020812663</v>
      </c>
      <c r="H56" s="8" t="s">
        <v>254</v>
      </c>
    </row>
    <row r="57" spans="1:8" ht="141.75" x14ac:dyDescent="0.25">
      <c r="A57" s="14" t="s">
        <v>257</v>
      </c>
      <c r="B57" s="14" t="s">
        <v>250</v>
      </c>
      <c r="C57" s="16" t="s">
        <v>252</v>
      </c>
      <c r="D57" s="13" t="s">
        <v>253</v>
      </c>
      <c r="E57" s="26">
        <v>441.68</v>
      </c>
      <c r="F57" s="26">
        <v>441.68</v>
      </c>
      <c r="G57" s="25">
        <f t="shared" si="4"/>
        <v>1</v>
      </c>
      <c r="H57" s="8" t="s">
        <v>255</v>
      </c>
    </row>
    <row r="58" spans="1:8" ht="15" customHeight="1" x14ac:dyDescent="0.25">
      <c r="A58" s="45" t="s">
        <v>89</v>
      </c>
      <c r="B58" s="46"/>
      <c r="C58" s="50"/>
      <c r="D58" s="47"/>
      <c r="E58" s="24">
        <f>SUM(E50:E57)</f>
        <v>77382.409999999989</v>
      </c>
      <c r="F58" s="24">
        <f>SUM(F50:F57)</f>
        <v>42409.01</v>
      </c>
      <c r="G58" s="19">
        <f t="shared" si="4"/>
        <v>0.54804457498803683</v>
      </c>
      <c r="H58" s="1"/>
    </row>
    <row r="59" spans="1:8" ht="15" customHeight="1" x14ac:dyDescent="0.25">
      <c r="A59" s="5">
        <v>12</v>
      </c>
      <c r="B59" s="43" t="s">
        <v>258</v>
      </c>
      <c r="C59" s="43"/>
      <c r="D59" s="43"/>
      <c r="E59" s="43"/>
      <c r="F59" s="43"/>
      <c r="G59" s="43"/>
      <c r="H59" s="44"/>
    </row>
    <row r="60" spans="1:8" ht="222" customHeight="1" x14ac:dyDescent="0.25">
      <c r="A60" s="14" t="s">
        <v>26</v>
      </c>
      <c r="B60" s="14" t="s">
        <v>145</v>
      </c>
      <c r="C60" s="10" t="s">
        <v>79</v>
      </c>
      <c r="D60" s="1" t="s">
        <v>54</v>
      </c>
      <c r="E60" s="26">
        <v>10694.98</v>
      </c>
      <c r="F60" s="26">
        <v>10613.3</v>
      </c>
      <c r="G60" s="25">
        <f t="shared" ref="G60:G90" si="5">F60/E60</f>
        <v>0.99236277206689494</v>
      </c>
      <c r="H60" s="8" t="s">
        <v>113</v>
      </c>
    </row>
    <row r="61" spans="1:8" ht="60" x14ac:dyDescent="0.25">
      <c r="A61" s="14" t="s">
        <v>27</v>
      </c>
      <c r="B61" s="14" t="s">
        <v>142</v>
      </c>
      <c r="C61" s="10" t="s">
        <v>77</v>
      </c>
      <c r="D61" s="1" t="s">
        <v>55</v>
      </c>
      <c r="E61" s="26">
        <v>21.42</v>
      </c>
      <c r="F61" s="26">
        <v>21.42</v>
      </c>
      <c r="G61" s="25">
        <f t="shared" si="5"/>
        <v>1</v>
      </c>
      <c r="H61" s="8" t="s">
        <v>80</v>
      </c>
    </row>
    <row r="62" spans="1:8" ht="60" x14ac:dyDescent="0.25">
      <c r="A62" s="14" t="s">
        <v>101</v>
      </c>
      <c r="B62" s="14" t="s">
        <v>143</v>
      </c>
      <c r="C62" s="10" t="s">
        <v>76</v>
      </c>
      <c r="D62" s="1" t="s">
        <v>56</v>
      </c>
      <c r="E62" s="26">
        <v>79</v>
      </c>
      <c r="F62" s="26">
        <v>78.7</v>
      </c>
      <c r="G62" s="25">
        <f>F61/E61</f>
        <v>1</v>
      </c>
      <c r="H62" s="8" t="s">
        <v>81</v>
      </c>
    </row>
    <row r="63" spans="1:8" ht="156" customHeight="1" x14ac:dyDescent="0.25">
      <c r="A63" s="14" t="s">
        <v>28</v>
      </c>
      <c r="B63" s="14" t="s">
        <v>144</v>
      </c>
      <c r="C63" s="10" t="s">
        <v>78</v>
      </c>
      <c r="D63" s="1" t="s">
        <v>57</v>
      </c>
      <c r="E63" s="26">
        <v>1200</v>
      </c>
      <c r="F63" s="26">
        <v>1200</v>
      </c>
      <c r="G63" s="25">
        <f>F63/E63</f>
        <v>1</v>
      </c>
      <c r="H63" s="8" t="s">
        <v>82</v>
      </c>
    </row>
    <row r="64" spans="1:8" ht="15" customHeight="1" x14ac:dyDescent="0.25">
      <c r="A64" s="45" t="s">
        <v>49</v>
      </c>
      <c r="B64" s="46"/>
      <c r="C64" s="46"/>
      <c r="D64" s="47"/>
      <c r="E64" s="24">
        <f>E60+E61+E62+E63</f>
        <v>11995.4</v>
      </c>
      <c r="F64" s="24">
        <f>F60+F61+F62+F63</f>
        <v>11913.42</v>
      </c>
      <c r="G64" s="19">
        <f t="shared" si="5"/>
        <v>0.99316571352351735</v>
      </c>
      <c r="H64" s="1"/>
    </row>
    <row r="65" spans="1:8" ht="18.75" x14ac:dyDescent="0.25">
      <c r="A65" s="5">
        <v>13</v>
      </c>
      <c r="B65" s="43" t="s">
        <v>259</v>
      </c>
      <c r="C65" s="43"/>
      <c r="D65" s="43"/>
      <c r="E65" s="43"/>
      <c r="F65" s="43"/>
      <c r="G65" s="43"/>
      <c r="H65" s="44"/>
    </row>
    <row r="66" spans="1:8" ht="230.25" customHeight="1" x14ac:dyDescent="0.25">
      <c r="A66" s="14" t="s">
        <v>29</v>
      </c>
      <c r="B66" s="14" t="s">
        <v>146</v>
      </c>
      <c r="C66" s="10" t="s">
        <v>68</v>
      </c>
      <c r="D66" s="1" t="s">
        <v>62</v>
      </c>
      <c r="E66" s="26">
        <v>2544.17</v>
      </c>
      <c r="F66" s="26">
        <v>2421.1999999999998</v>
      </c>
      <c r="G66" s="25">
        <f t="shared" si="5"/>
        <v>0.95166596571769957</v>
      </c>
      <c r="H66" s="8" t="s">
        <v>260</v>
      </c>
    </row>
    <row r="67" spans="1:8" ht="120.75" customHeight="1" x14ac:dyDescent="0.25">
      <c r="A67" s="14" t="s">
        <v>30</v>
      </c>
      <c r="B67" s="14" t="s">
        <v>147</v>
      </c>
      <c r="C67" s="10" t="s">
        <v>69</v>
      </c>
      <c r="D67" s="1" t="s">
        <v>63</v>
      </c>
      <c r="E67" s="29">
        <v>1325.51</v>
      </c>
      <c r="F67" s="29">
        <v>1325.51</v>
      </c>
      <c r="G67" s="25">
        <f>F67/E67</f>
        <v>1</v>
      </c>
      <c r="H67" s="8" t="s">
        <v>261</v>
      </c>
    </row>
    <row r="68" spans="1:8" ht="15" customHeight="1" x14ac:dyDescent="0.25">
      <c r="A68" s="45" t="s">
        <v>49</v>
      </c>
      <c r="B68" s="46"/>
      <c r="C68" s="46"/>
      <c r="D68" s="47"/>
      <c r="E68" s="24">
        <f>E67+E66</f>
        <v>3869.6800000000003</v>
      </c>
      <c r="F68" s="24">
        <f>F67+F66</f>
        <v>3746.71</v>
      </c>
      <c r="G68" s="19">
        <f t="shared" si="5"/>
        <v>0.96822217857807358</v>
      </c>
      <c r="H68" s="1"/>
    </row>
    <row r="69" spans="1:8" ht="22.5" customHeight="1" x14ac:dyDescent="0.25">
      <c r="A69" s="5">
        <v>14</v>
      </c>
      <c r="B69" s="43" t="s">
        <v>38</v>
      </c>
      <c r="C69" s="43"/>
      <c r="D69" s="43"/>
      <c r="E69" s="43"/>
      <c r="F69" s="43"/>
      <c r="G69" s="43"/>
      <c r="H69" s="44"/>
    </row>
    <row r="70" spans="1:8" ht="243.75" customHeight="1" x14ac:dyDescent="0.25">
      <c r="A70" s="14" t="s">
        <v>31</v>
      </c>
      <c r="B70" s="14" t="s">
        <v>145</v>
      </c>
      <c r="C70" s="10" t="s">
        <v>72</v>
      </c>
      <c r="D70" s="1" t="s">
        <v>58</v>
      </c>
      <c r="E70" s="26">
        <v>643</v>
      </c>
      <c r="F70" s="26">
        <v>643</v>
      </c>
      <c r="G70" s="25">
        <f t="shared" si="5"/>
        <v>1</v>
      </c>
      <c r="H70" s="8" t="s">
        <v>271</v>
      </c>
    </row>
    <row r="71" spans="1:8" ht="333.75" customHeight="1" x14ac:dyDescent="0.25">
      <c r="A71" s="14" t="s">
        <v>32</v>
      </c>
      <c r="B71" s="14" t="s">
        <v>145</v>
      </c>
      <c r="C71" s="10" t="s">
        <v>73</v>
      </c>
      <c r="D71" s="1" t="s">
        <v>59</v>
      </c>
      <c r="E71" s="26">
        <v>3444.3</v>
      </c>
      <c r="F71" s="26">
        <v>3444.3</v>
      </c>
      <c r="G71" s="25">
        <f t="shared" si="5"/>
        <v>1</v>
      </c>
      <c r="H71" s="8" t="s">
        <v>272</v>
      </c>
    </row>
    <row r="72" spans="1:8" ht="165" x14ac:dyDescent="0.25">
      <c r="A72" s="14" t="s">
        <v>33</v>
      </c>
      <c r="B72" s="14" t="s">
        <v>145</v>
      </c>
      <c r="C72" s="10" t="s">
        <v>74</v>
      </c>
      <c r="D72" s="1" t="s">
        <v>60</v>
      </c>
      <c r="E72" s="26">
        <v>2148</v>
      </c>
      <c r="F72" s="26">
        <v>2148</v>
      </c>
      <c r="G72" s="25">
        <f>F72/E72</f>
        <v>1</v>
      </c>
      <c r="H72" s="8" t="s">
        <v>273</v>
      </c>
    </row>
    <row r="73" spans="1:8" ht="267.75" customHeight="1" x14ac:dyDescent="0.25">
      <c r="A73" s="9" t="s">
        <v>262</v>
      </c>
      <c r="B73" s="9" t="s">
        <v>145</v>
      </c>
      <c r="C73" s="10" t="s">
        <v>75</v>
      </c>
      <c r="D73" s="1" t="s">
        <v>61</v>
      </c>
      <c r="E73" s="26">
        <v>1257.2</v>
      </c>
      <c r="F73" s="26">
        <v>1257.2</v>
      </c>
      <c r="G73" s="25">
        <f t="shared" si="5"/>
        <v>1</v>
      </c>
      <c r="H73" s="8" t="s">
        <v>274</v>
      </c>
    </row>
    <row r="74" spans="1:8" ht="165" customHeight="1" x14ac:dyDescent="0.25">
      <c r="A74" s="9" t="s">
        <v>263</v>
      </c>
      <c r="B74" s="9" t="s">
        <v>145</v>
      </c>
      <c r="C74" s="10" t="s">
        <v>265</v>
      </c>
      <c r="D74" s="1" t="s">
        <v>264</v>
      </c>
      <c r="E74" s="26">
        <v>17.600000000000001</v>
      </c>
      <c r="F74" s="26">
        <v>17.600000000000001</v>
      </c>
      <c r="G74" s="25">
        <f t="shared" si="5"/>
        <v>1</v>
      </c>
      <c r="H74" s="8" t="s">
        <v>275</v>
      </c>
    </row>
    <row r="75" spans="1:8" ht="162" customHeight="1" x14ac:dyDescent="0.25">
      <c r="A75" s="9" t="s">
        <v>267</v>
      </c>
      <c r="B75" s="9" t="s">
        <v>145</v>
      </c>
      <c r="C75" s="10" t="s">
        <v>266</v>
      </c>
      <c r="D75" s="1" t="s">
        <v>264</v>
      </c>
      <c r="E75" s="26">
        <v>2351.5</v>
      </c>
      <c r="F75" s="26">
        <v>2351.5</v>
      </c>
      <c r="G75" s="25">
        <f t="shared" si="5"/>
        <v>1</v>
      </c>
      <c r="H75" s="8" t="s">
        <v>276</v>
      </c>
    </row>
    <row r="76" spans="1:8" ht="162" customHeight="1" x14ac:dyDescent="0.25">
      <c r="A76" s="9" t="s">
        <v>268</v>
      </c>
      <c r="B76" s="9" t="s">
        <v>145</v>
      </c>
      <c r="C76" s="10" t="s">
        <v>269</v>
      </c>
      <c r="D76" s="1" t="s">
        <v>270</v>
      </c>
      <c r="E76" s="26">
        <v>6</v>
      </c>
      <c r="F76" s="26">
        <v>6</v>
      </c>
      <c r="G76" s="25">
        <f t="shared" si="5"/>
        <v>1</v>
      </c>
      <c r="H76" s="8" t="s">
        <v>277</v>
      </c>
    </row>
    <row r="77" spans="1:8" ht="15" customHeight="1" x14ac:dyDescent="0.25">
      <c r="A77" s="45" t="s">
        <v>49</v>
      </c>
      <c r="B77" s="46"/>
      <c r="C77" s="46"/>
      <c r="D77" s="47"/>
      <c r="E77" s="24">
        <f>SUM(E70:E76)</f>
        <v>9867.6</v>
      </c>
      <c r="F77" s="24">
        <f>SUM(F70:F76)</f>
        <v>9867.6</v>
      </c>
      <c r="G77" s="19">
        <f t="shared" si="5"/>
        <v>1</v>
      </c>
      <c r="H77" s="1"/>
    </row>
    <row r="78" spans="1:8" ht="34.5" customHeight="1" x14ac:dyDescent="0.25">
      <c r="A78" s="5">
        <v>15</v>
      </c>
      <c r="B78" s="43" t="s">
        <v>278</v>
      </c>
      <c r="C78" s="43"/>
      <c r="D78" s="43"/>
      <c r="E78" s="43"/>
      <c r="F78" s="43"/>
      <c r="G78" s="43"/>
      <c r="H78" s="44"/>
    </row>
    <row r="79" spans="1:8" ht="327.75" customHeight="1" x14ac:dyDescent="0.25">
      <c r="A79" s="14" t="s">
        <v>104</v>
      </c>
      <c r="B79" s="14" t="s">
        <v>145</v>
      </c>
      <c r="C79" s="10" t="s">
        <v>70</v>
      </c>
      <c r="D79" s="1" t="s">
        <v>65</v>
      </c>
      <c r="E79" s="20">
        <v>5124.7</v>
      </c>
      <c r="F79" s="20">
        <v>4543.5</v>
      </c>
      <c r="G79" s="25">
        <f t="shared" si="5"/>
        <v>0.88658848322828654</v>
      </c>
      <c r="H79" s="8" t="s">
        <v>279</v>
      </c>
    </row>
    <row r="80" spans="1:8" ht="146.25" customHeight="1" x14ac:dyDescent="0.25">
      <c r="A80" s="14" t="s">
        <v>105</v>
      </c>
      <c r="B80" s="14" t="s">
        <v>145</v>
      </c>
      <c r="C80" s="10" t="s">
        <v>83</v>
      </c>
      <c r="D80" s="1" t="s">
        <v>66</v>
      </c>
      <c r="E80" s="20">
        <v>190.4</v>
      </c>
      <c r="F80" s="20">
        <v>164.8</v>
      </c>
      <c r="G80" s="25">
        <f t="shared" si="5"/>
        <v>0.86554621848739499</v>
      </c>
      <c r="H80" s="8" t="s">
        <v>71</v>
      </c>
    </row>
    <row r="81" spans="1:8" ht="18" customHeight="1" x14ac:dyDescent="0.25">
      <c r="A81" s="45" t="s">
        <v>49</v>
      </c>
      <c r="B81" s="46"/>
      <c r="C81" s="46"/>
      <c r="D81" s="47"/>
      <c r="E81" s="24">
        <f>E80+E79</f>
        <v>5315.0999999999995</v>
      </c>
      <c r="F81" s="24">
        <f>F80+F79</f>
        <v>4708.3</v>
      </c>
      <c r="G81" s="19">
        <f t="shared" ref="G81" si="6">F81/E81</f>
        <v>0.88583469737163945</v>
      </c>
      <c r="H81" s="1"/>
    </row>
    <row r="82" spans="1:8" ht="18.75" x14ac:dyDescent="0.25">
      <c r="A82" s="5">
        <v>16</v>
      </c>
      <c r="B82" s="43" t="s">
        <v>280</v>
      </c>
      <c r="C82" s="43"/>
      <c r="D82" s="43"/>
      <c r="E82" s="43"/>
      <c r="F82" s="43"/>
      <c r="G82" s="43"/>
      <c r="H82" s="44"/>
    </row>
    <row r="83" spans="1:8" ht="98.25" customHeight="1" x14ac:dyDescent="0.25">
      <c r="A83" s="14" t="s">
        <v>34</v>
      </c>
      <c r="B83" s="14" t="s">
        <v>148</v>
      </c>
      <c r="C83" s="10" t="s">
        <v>43</v>
      </c>
      <c r="D83" s="1" t="s">
        <v>281</v>
      </c>
      <c r="E83" s="26">
        <v>81.400000000000006</v>
      </c>
      <c r="F83" s="26">
        <v>81.400000000000006</v>
      </c>
      <c r="G83" s="25">
        <f t="shared" si="5"/>
        <v>1</v>
      </c>
      <c r="H83" s="8" t="s">
        <v>283</v>
      </c>
    </row>
    <row r="84" spans="1:8" ht="90.75" customHeight="1" x14ac:dyDescent="0.25">
      <c r="A84" s="14" t="s">
        <v>35</v>
      </c>
      <c r="B84" s="14" t="s">
        <v>148</v>
      </c>
      <c r="C84" s="10" t="s">
        <v>46</v>
      </c>
      <c r="D84" s="1" t="s">
        <v>47</v>
      </c>
      <c r="E84" s="26">
        <v>583.9</v>
      </c>
      <c r="F84" s="26">
        <v>583.9</v>
      </c>
      <c r="G84" s="25">
        <f t="shared" si="5"/>
        <v>1</v>
      </c>
      <c r="H84" s="8" t="s">
        <v>282</v>
      </c>
    </row>
    <row r="85" spans="1:8" ht="15" customHeight="1" x14ac:dyDescent="0.25">
      <c r="A85" s="45" t="s">
        <v>49</v>
      </c>
      <c r="B85" s="46"/>
      <c r="C85" s="46"/>
      <c r="D85" s="47"/>
      <c r="E85" s="18">
        <f>E83+E84</f>
        <v>665.3</v>
      </c>
      <c r="F85" s="18">
        <f>F83+F84</f>
        <v>665.3</v>
      </c>
      <c r="G85" s="19">
        <f t="shared" si="5"/>
        <v>1</v>
      </c>
      <c r="H85" s="1"/>
    </row>
    <row r="86" spans="1:8" ht="18.75" x14ac:dyDescent="0.25">
      <c r="A86" s="5">
        <v>17</v>
      </c>
      <c r="B86" s="43" t="s">
        <v>284</v>
      </c>
      <c r="C86" s="43"/>
      <c r="D86" s="43"/>
      <c r="E86" s="43"/>
      <c r="F86" s="43"/>
      <c r="G86" s="43"/>
      <c r="H86" s="44"/>
    </row>
    <row r="87" spans="1:8" ht="58.5" customHeight="1" x14ac:dyDescent="0.25">
      <c r="A87" s="14" t="s">
        <v>36</v>
      </c>
      <c r="B87" s="14" t="s">
        <v>149</v>
      </c>
      <c r="C87" s="10" t="s">
        <v>109</v>
      </c>
      <c r="D87" s="1" t="s">
        <v>111</v>
      </c>
      <c r="E87" s="30">
        <v>67.66</v>
      </c>
      <c r="F87" s="30">
        <v>67.66</v>
      </c>
      <c r="G87" s="25">
        <f t="shared" si="5"/>
        <v>1</v>
      </c>
      <c r="H87" s="8" t="s">
        <v>289</v>
      </c>
    </row>
    <row r="88" spans="1:8" ht="102.75" customHeight="1" x14ac:dyDescent="0.25">
      <c r="A88" s="14" t="s">
        <v>37</v>
      </c>
      <c r="B88" s="14" t="s">
        <v>150</v>
      </c>
      <c r="C88" s="10" t="s">
        <v>110</v>
      </c>
      <c r="D88" s="1" t="s">
        <v>112</v>
      </c>
      <c r="E88" s="30">
        <v>53.77</v>
      </c>
      <c r="F88" s="30">
        <v>53.77</v>
      </c>
      <c r="G88" s="25">
        <f t="shared" si="5"/>
        <v>1</v>
      </c>
      <c r="H88" s="8" t="s">
        <v>290</v>
      </c>
    </row>
    <row r="89" spans="1:8" ht="102.75" customHeight="1" x14ac:dyDescent="0.25">
      <c r="A89" s="14" t="s">
        <v>285</v>
      </c>
      <c r="B89" s="14">
        <v>1115062</v>
      </c>
      <c r="C89" s="10" t="s">
        <v>286</v>
      </c>
      <c r="D89" s="13" t="s">
        <v>287</v>
      </c>
      <c r="E89" s="30">
        <v>49.69</v>
      </c>
      <c r="F89" s="30">
        <v>49.69</v>
      </c>
      <c r="G89" s="25">
        <f t="shared" si="5"/>
        <v>1</v>
      </c>
      <c r="H89" s="8" t="s">
        <v>288</v>
      </c>
    </row>
    <row r="90" spans="1:8" ht="18.75" x14ac:dyDescent="0.25">
      <c r="A90" s="45" t="s">
        <v>49</v>
      </c>
      <c r="B90" s="46"/>
      <c r="C90" s="46"/>
      <c r="D90" s="47"/>
      <c r="E90" s="18">
        <f>SUM(E87:E89)</f>
        <v>171.12</v>
      </c>
      <c r="F90" s="18">
        <f>SUM(F87:F89)</f>
        <v>171.12</v>
      </c>
      <c r="G90" s="19">
        <f t="shared" si="5"/>
        <v>1</v>
      </c>
      <c r="H90" s="1"/>
    </row>
    <row r="91" spans="1:8" ht="15" customHeight="1" x14ac:dyDescent="0.25">
      <c r="A91" s="5">
        <v>18</v>
      </c>
      <c r="B91" s="43" t="s">
        <v>291</v>
      </c>
      <c r="C91" s="43"/>
      <c r="D91" s="43"/>
      <c r="E91" s="43"/>
      <c r="F91" s="43"/>
      <c r="G91" s="43"/>
      <c r="H91" s="44"/>
    </row>
    <row r="92" spans="1:8" ht="90" x14ac:dyDescent="0.25">
      <c r="A92" s="3" t="s">
        <v>39</v>
      </c>
      <c r="B92" s="3" t="s">
        <v>138</v>
      </c>
      <c r="C92" s="8" t="s">
        <v>118</v>
      </c>
      <c r="D92" s="1" t="s">
        <v>296</v>
      </c>
      <c r="E92" s="26">
        <v>59888.78</v>
      </c>
      <c r="F92" s="26">
        <v>56134.1</v>
      </c>
      <c r="G92" s="25">
        <f t="shared" ref="G92:G105" si="7">F92/E92</f>
        <v>0.93730578582499091</v>
      </c>
      <c r="H92" s="8" t="s">
        <v>293</v>
      </c>
    </row>
    <row r="93" spans="1:8" ht="45" x14ac:dyDescent="0.25">
      <c r="A93" s="56" t="s">
        <v>40</v>
      </c>
      <c r="B93" s="3" t="s">
        <v>299</v>
      </c>
      <c r="C93" s="8" t="s">
        <v>292</v>
      </c>
      <c r="D93" s="1" t="s">
        <v>297</v>
      </c>
      <c r="E93" s="53">
        <v>500</v>
      </c>
      <c r="F93" s="53">
        <v>316.7</v>
      </c>
      <c r="G93" s="25">
        <f t="shared" si="7"/>
        <v>0.63339999999999996</v>
      </c>
      <c r="H93" s="8" t="s">
        <v>294</v>
      </c>
    </row>
    <row r="94" spans="1:8" ht="75" x14ac:dyDescent="0.25">
      <c r="A94" s="56" t="s">
        <v>41</v>
      </c>
      <c r="B94" s="3" t="s">
        <v>136</v>
      </c>
      <c r="C94" s="8" t="s">
        <v>102</v>
      </c>
      <c r="D94" s="1" t="s">
        <v>298</v>
      </c>
      <c r="E94" s="53">
        <v>17006</v>
      </c>
      <c r="F94" s="53">
        <v>15580.5</v>
      </c>
      <c r="G94" s="25">
        <f t="shared" si="7"/>
        <v>0.916176643537575</v>
      </c>
      <c r="H94" s="8" t="s">
        <v>295</v>
      </c>
    </row>
    <row r="95" spans="1:8" ht="18.75" x14ac:dyDescent="0.25">
      <c r="A95" s="45" t="s">
        <v>49</v>
      </c>
      <c r="B95" s="46"/>
      <c r="C95" s="46"/>
      <c r="D95" s="47"/>
      <c r="E95" s="57">
        <f>SUM(E92:E94)</f>
        <v>77394.78</v>
      </c>
      <c r="F95" s="57">
        <f>SUM(F92:F94)</f>
        <v>72031.299999999988</v>
      </c>
      <c r="G95" s="19">
        <f t="shared" si="7"/>
        <v>0.93069971902497806</v>
      </c>
      <c r="H95" s="54"/>
    </row>
    <row r="96" spans="1:8" ht="18.75" x14ac:dyDescent="0.25">
      <c r="A96" s="5">
        <v>19</v>
      </c>
      <c r="B96" s="43" t="s">
        <v>48</v>
      </c>
      <c r="C96" s="43"/>
      <c r="D96" s="43"/>
      <c r="E96" s="43"/>
      <c r="F96" s="43"/>
      <c r="G96" s="43"/>
      <c r="H96" s="44"/>
    </row>
    <row r="97" spans="1:8" ht="409.5" x14ac:dyDescent="0.25">
      <c r="A97" s="3" t="s">
        <v>42</v>
      </c>
      <c r="B97" s="3" t="s">
        <v>137</v>
      </c>
      <c r="C97" s="8" t="s">
        <v>300</v>
      </c>
      <c r="D97" s="1" t="s">
        <v>304</v>
      </c>
      <c r="E97" s="26">
        <v>98378.76</v>
      </c>
      <c r="F97" s="26">
        <v>69763.5</v>
      </c>
      <c r="G97" s="25">
        <f t="shared" si="7"/>
        <v>0.70913172721428896</v>
      </c>
      <c r="H97" s="58" t="s">
        <v>302</v>
      </c>
    </row>
    <row r="98" spans="1:8" ht="89.25" customHeight="1" x14ac:dyDescent="0.25">
      <c r="A98" s="3" t="s">
        <v>64</v>
      </c>
      <c r="B98" s="3" t="s">
        <v>137</v>
      </c>
      <c r="C98" s="8" t="s">
        <v>301</v>
      </c>
      <c r="D98" s="1" t="s">
        <v>304</v>
      </c>
      <c r="E98" s="26">
        <v>3114.12</v>
      </c>
      <c r="F98" s="26">
        <v>2829.59</v>
      </c>
      <c r="G98" s="25">
        <f t="shared" si="7"/>
        <v>0.90863229419547098</v>
      </c>
      <c r="H98" s="15" t="s">
        <v>303</v>
      </c>
    </row>
    <row r="99" spans="1:8" ht="22.5" customHeight="1" x14ac:dyDescent="0.25">
      <c r="A99" s="45" t="s">
        <v>49</v>
      </c>
      <c r="B99" s="46"/>
      <c r="C99" s="46"/>
      <c r="D99" s="47"/>
      <c r="E99" s="18">
        <f>SUM(E97:E98)</f>
        <v>101492.87999999999</v>
      </c>
      <c r="F99" s="18">
        <f>SUM(F97:F98)</f>
        <v>72593.09</v>
      </c>
      <c r="G99" s="19">
        <f t="shared" si="7"/>
        <v>0.71525303055741452</v>
      </c>
      <c r="H99" s="1"/>
    </row>
    <row r="100" spans="1:8" ht="18.75" x14ac:dyDescent="0.25">
      <c r="A100" s="5">
        <v>20</v>
      </c>
      <c r="B100" s="43" t="s">
        <v>305</v>
      </c>
      <c r="C100" s="43"/>
      <c r="D100" s="43"/>
      <c r="E100" s="43"/>
      <c r="F100" s="43"/>
      <c r="G100" s="43"/>
      <c r="H100" s="44"/>
    </row>
    <row r="101" spans="1:8" ht="90" x14ac:dyDescent="0.25">
      <c r="A101" s="3" t="s">
        <v>44</v>
      </c>
      <c r="B101" s="3" t="s">
        <v>311</v>
      </c>
      <c r="C101" s="8" t="s">
        <v>306</v>
      </c>
      <c r="D101" s="1" t="s">
        <v>339</v>
      </c>
      <c r="E101" s="26">
        <v>4638.22</v>
      </c>
      <c r="F101" s="26">
        <v>4537.2</v>
      </c>
      <c r="G101" s="25">
        <f t="shared" si="7"/>
        <v>0.97822009305293833</v>
      </c>
      <c r="H101" s="15" t="s">
        <v>317</v>
      </c>
    </row>
    <row r="102" spans="1:8" ht="45" x14ac:dyDescent="0.25">
      <c r="A102" s="3" t="s">
        <v>45</v>
      </c>
      <c r="B102" s="3" t="s">
        <v>312</v>
      </c>
      <c r="C102" s="8" t="s">
        <v>307</v>
      </c>
      <c r="D102" s="1" t="s">
        <v>335</v>
      </c>
      <c r="E102" s="26">
        <v>1451.27</v>
      </c>
      <c r="F102" s="26">
        <v>1451.27</v>
      </c>
      <c r="G102" s="25">
        <f t="shared" si="7"/>
        <v>1</v>
      </c>
      <c r="H102" s="15" t="s">
        <v>318</v>
      </c>
    </row>
    <row r="103" spans="1:8" ht="90" x14ac:dyDescent="0.25">
      <c r="A103" s="3" t="s">
        <v>314</v>
      </c>
      <c r="B103" s="3" t="s">
        <v>313</v>
      </c>
      <c r="C103" s="8" t="s">
        <v>308</v>
      </c>
      <c r="D103" s="1" t="s">
        <v>336</v>
      </c>
      <c r="E103" s="26">
        <v>921.44</v>
      </c>
      <c r="F103" s="26">
        <v>42.9</v>
      </c>
      <c r="G103" s="25">
        <f t="shared" si="7"/>
        <v>4.655756207674943E-2</v>
      </c>
      <c r="H103" s="15" t="s">
        <v>319</v>
      </c>
    </row>
    <row r="104" spans="1:8" ht="51" customHeight="1" x14ac:dyDescent="0.25">
      <c r="A104" s="3" t="s">
        <v>315</v>
      </c>
      <c r="B104" s="3" t="s">
        <v>313</v>
      </c>
      <c r="C104" s="8" t="s">
        <v>309</v>
      </c>
      <c r="D104" s="1" t="s">
        <v>337</v>
      </c>
      <c r="E104" s="26">
        <v>1724.5</v>
      </c>
      <c r="F104" s="26">
        <v>1724.5</v>
      </c>
      <c r="G104" s="25">
        <f t="shared" si="7"/>
        <v>1</v>
      </c>
      <c r="H104" s="15" t="s">
        <v>320</v>
      </c>
    </row>
    <row r="105" spans="1:8" ht="51" customHeight="1" x14ac:dyDescent="0.25">
      <c r="A105" s="3" t="s">
        <v>316</v>
      </c>
      <c r="B105" s="3" t="s">
        <v>313</v>
      </c>
      <c r="C105" s="8" t="s">
        <v>310</v>
      </c>
      <c r="D105" s="1" t="s">
        <v>338</v>
      </c>
      <c r="E105" s="26">
        <v>1160.9000000000001</v>
      </c>
      <c r="F105" s="26">
        <v>1015.9</v>
      </c>
      <c r="G105" s="25">
        <f t="shared" si="7"/>
        <v>0.87509690757171155</v>
      </c>
      <c r="H105" s="15" t="s">
        <v>321</v>
      </c>
    </row>
    <row r="106" spans="1:8" ht="22.5" customHeight="1" x14ac:dyDescent="0.25">
      <c r="A106" s="45" t="s">
        <v>49</v>
      </c>
      <c r="B106" s="46"/>
      <c r="C106" s="46"/>
      <c r="D106" s="47"/>
      <c r="E106" s="18">
        <f>SUM(E101:E105)</f>
        <v>9896.33</v>
      </c>
      <c r="F106" s="18">
        <f>SUM(F101:F105)</f>
        <v>8771.7699999999986</v>
      </c>
      <c r="G106" s="19">
        <f t="shared" ref="G106" si="8">F106/E106</f>
        <v>0.88636595586444655</v>
      </c>
      <c r="H106" s="1"/>
    </row>
    <row r="107" spans="1:8" ht="18.75" x14ac:dyDescent="0.25">
      <c r="A107" s="5">
        <v>21</v>
      </c>
      <c r="B107" s="43" t="s">
        <v>322</v>
      </c>
      <c r="C107" s="43"/>
      <c r="D107" s="43"/>
      <c r="E107" s="43"/>
      <c r="F107" s="43"/>
      <c r="G107" s="43"/>
      <c r="H107" s="44"/>
    </row>
    <row r="108" spans="1:8" ht="54.75" customHeight="1" x14ac:dyDescent="0.25">
      <c r="A108" s="3" t="s">
        <v>67</v>
      </c>
      <c r="B108" s="3" t="s">
        <v>329</v>
      </c>
      <c r="C108" s="8" t="s">
        <v>333</v>
      </c>
      <c r="D108" s="8" t="s">
        <v>334</v>
      </c>
      <c r="E108" s="59">
        <v>900</v>
      </c>
      <c r="F108" s="59">
        <v>899</v>
      </c>
      <c r="G108" s="25">
        <f t="shared" ref="G108:G110" si="9">F108/E108</f>
        <v>0.99888888888888894</v>
      </c>
      <c r="H108" s="15" t="s">
        <v>323</v>
      </c>
    </row>
    <row r="109" spans="1:8" ht="18.75" x14ac:dyDescent="0.25">
      <c r="A109" s="5">
        <v>22</v>
      </c>
      <c r="B109" s="43" t="s">
        <v>324</v>
      </c>
      <c r="C109" s="43"/>
      <c r="D109" s="43"/>
      <c r="E109" s="43"/>
      <c r="F109" s="43"/>
      <c r="G109" s="43"/>
      <c r="H109" s="44"/>
    </row>
    <row r="110" spans="1:8" ht="57" customHeight="1" x14ac:dyDescent="0.25">
      <c r="A110" s="3" t="s">
        <v>108</v>
      </c>
      <c r="B110" s="3" t="s">
        <v>328</v>
      </c>
      <c r="C110" s="8" t="s">
        <v>330</v>
      </c>
      <c r="D110" s="8" t="s">
        <v>331</v>
      </c>
      <c r="E110" s="59">
        <v>4351</v>
      </c>
      <c r="F110" s="59">
        <v>4328.7</v>
      </c>
      <c r="G110" s="25">
        <f t="shared" si="9"/>
        <v>0.99487474143874965</v>
      </c>
      <c r="H110" s="15" t="s">
        <v>325</v>
      </c>
    </row>
    <row r="111" spans="1:8" ht="18.75" x14ac:dyDescent="0.25">
      <c r="A111" s="5">
        <v>23</v>
      </c>
      <c r="B111" s="43" t="s">
        <v>326</v>
      </c>
      <c r="C111" s="43"/>
      <c r="D111" s="43"/>
      <c r="E111" s="43"/>
      <c r="F111" s="43"/>
      <c r="G111" s="43"/>
      <c r="H111" s="44"/>
    </row>
    <row r="112" spans="1:8" ht="69.75" customHeight="1" x14ac:dyDescent="0.25">
      <c r="A112" s="3" t="s">
        <v>119</v>
      </c>
      <c r="B112" s="3" t="s">
        <v>136</v>
      </c>
      <c r="C112" s="8" t="s">
        <v>102</v>
      </c>
      <c r="D112" s="8" t="s">
        <v>332</v>
      </c>
      <c r="E112" s="18">
        <v>500</v>
      </c>
      <c r="F112" s="18">
        <v>0</v>
      </c>
      <c r="G112" s="19"/>
      <c r="H112" s="8" t="s">
        <v>327</v>
      </c>
    </row>
    <row r="116" spans="3:8" ht="18.75" x14ac:dyDescent="0.25">
      <c r="C116" s="34" t="s">
        <v>155</v>
      </c>
      <c r="D116" s="35"/>
      <c r="E116" s="36"/>
      <c r="F116" s="36"/>
      <c r="G116" s="36"/>
      <c r="H116" s="34" t="s">
        <v>156</v>
      </c>
    </row>
    <row r="117" spans="3:8" x14ac:dyDescent="0.25">
      <c r="E117" s="6"/>
      <c r="F117" s="6"/>
      <c r="G117" s="6"/>
    </row>
    <row r="118" spans="3:8" ht="47.25" x14ac:dyDescent="0.25">
      <c r="C118" s="37" t="s">
        <v>157</v>
      </c>
      <c r="D118" s="38"/>
      <c r="E118" s="39"/>
      <c r="F118" s="39"/>
      <c r="G118" s="39"/>
      <c r="H118" s="37" t="s">
        <v>158</v>
      </c>
    </row>
    <row r="123" spans="3:8" x14ac:dyDescent="0.25">
      <c r="E123" s="6"/>
      <c r="F123" s="6"/>
      <c r="G123" s="6"/>
    </row>
    <row r="124" spans="3:8" x14ac:dyDescent="0.25">
      <c r="E124" s="6"/>
      <c r="F124" s="6"/>
      <c r="G124" s="6"/>
    </row>
    <row r="125" spans="3:8" x14ac:dyDescent="0.25">
      <c r="E125" s="6"/>
      <c r="F125" s="6"/>
      <c r="G125" s="6"/>
    </row>
    <row r="126" spans="3:8" x14ac:dyDescent="0.25">
      <c r="E126" s="6"/>
      <c r="F126" s="6"/>
      <c r="G126" s="6"/>
    </row>
    <row r="127" spans="3:8" x14ac:dyDescent="0.25">
      <c r="E127" s="6"/>
      <c r="F127" s="6"/>
      <c r="G127" s="6"/>
    </row>
    <row r="128" spans="3:8" x14ac:dyDescent="0.25">
      <c r="E128" s="6"/>
      <c r="F128" s="6"/>
      <c r="G128" s="6"/>
    </row>
    <row r="129" spans="5:7" x14ac:dyDescent="0.25">
      <c r="E129" s="6"/>
      <c r="F129" s="6"/>
      <c r="G129" s="6"/>
    </row>
    <row r="130" spans="5:7" x14ac:dyDescent="0.25">
      <c r="E130" s="6"/>
      <c r="F130" s="6"/>
      <c r="G130" s="6"/>
    </row>
    <row r="131" spans="5:7" x14ac:dyDescent="0.25">
      <c r="E131" s="6"/>
      <c r="F131" s="6"/>
      <c r="G131" s="6"/>
    </row>
    <row r="132" spans="5:7" x14ac:dyDescent="0.25">
      <c r="E132" s="6"/>
      <c r="F132" s="6"/>
      <c r="G132" s="6"/>
    </row>
    <row r="133" spans="5:7" x14ac:dyDescent="0.25">
      <c r="E133" s="6"/>
      <c r="F133" s="6"/>
      <c r="G133" s="6"/>
    </row>
    <row r="134" spans="5:7" x14ac:dyDescent="0.25">
      <c r="E134" s="6"/>
      <c r="F134" s="6"/>
      <c r="G134" s="6"/>
    </row>
    <row r="135" spans="5:7" x14ac:dyDescent="0.25">
      <c r="E135" s="6"/>
      <c r="F135" s="6"/>
      <c r="G135" s="6"/>
    </row>
    <row r="136" spans="5:7" x14ac:dyDescent="0.25">
      <c r="E136" s="6"/>
      <c r="F136" s="6"/>
      <c r="G136" s="6"/>
    </row>
    <row r="137" spans="5:7" x14ac:dyDescent="0.25">
      <c r="E137" s="6"/>
      <c r="F137" s="6"/>
      <c r="G137" s="6"/>
    </row>
    <row r="138" spans="5:7" x14ac:dyDescent="0.25">
      <c r="E138" s="6"/>
      <c r="F138" s="6"/>
      <c r="G138" s="6"/>
    </row>
    <row r="139" spans="5:7" x14ac:dyDescent="0.25">
      <c r="E139" s="6"/>
      <c r="F139" s="6"/>
      <c r="G139" s="6"/>
    </row>
    <row r="140" spans="5:7" x14ac:dyDescent="0.25">
      <c r="E140" s="6"/>
      <c r="F140" s="6"/>
      <c r="G140" s="6"/>
    </row>
    <row r="141" spans="5:7" x14ac:dyDescent="0.25">
      <c r="E141" s="6"/>
      <c r="F141" s="6"/>
      <c r="G141" s="6"/>
    </row>
    <row r="142" spans="5:7" x14ac:dyDescent="0.25">
      <c r="E142" s="6"/>
      <c r="F142" s="6"/>
      <c r="G142" s="6"/>
    </row>
    <row r="143" spans="5:7" x14ac:dyDescent="0.25">
      <c r="E143" s="6"/>
      <c r="F143" s="6"/>
      <c r="G143" s="6"/>
    </row>
    <row r="144" spans="5:7" x14ac:dyDescent="0.25">
      <c r="E144" s="6"/>
      <c r="F144" s="6"/>
      <c r="G144" s="6"/>
    </row>
    <row r="145" spans="5:7" x14ac:dyDescent="0.25">
      <c r="E145" s="6"/>
      <c r="F145" s="6"/>
      <c r="G145" s="6"/>
    </row>
    <row r="146" spans="5:7" x14ac:dyDescent="0.25">
      <c r="E146" s="6"/>
      <c r="F146" s="6"/>
      <c r="G146" s="6"/>
    </row>
    <row r="147" spans="5:7" x14ac:dyDescent="0.25">
      <c r="E147" s="6"/>
      <c r="F147" s="6"/>
      <c r="G147" s="6"/>
    </row>
    <row r="148" spans="5:7" x14ac:dyDescent="0.25">
      <c r="E148" s="6"/>
      <c r="F148" s="6"/>
      <c r="G148" s="6"/>
    </row>
    <row r="149" spans="5:7" x14ac:dyDescent="0.25">
      <c r="E149" s="6"/>
      <c r="F149" s="6"/>
      <c r="G149" s="6"/>
    </row>
    <row r="150" spans="5:7" x14ac:dyDescent="0.25">
      <c r="E150" s="6"/>
      <c r="F150" s="6"/>
      <c r="G150" s="6"/>
    </row>
    <row r="151" spans="5:7" x14ac:dyDescent="0.25">
      <c r="E151" s="6"/>
      <c r="F151" s="6"/>
      <c r="G151" s="6"/>
    </row>
    <row r="152" spans="5:7" x14ac:dyDescent="0.25">
      <c r="E152" s="6"/>
      <c r="F152" s="6"/>
      <c r="G152" s="6"/>
    </row>
    <row r="153" spans="5:7" x14ac:dyDescent="0.25">
      <c r="E153" s="6"/>
      <c r="F153" s="6"/>
      <c r="G153" s="6"/>
    </row>
    <row r="154" spans="5:7" x14ac:dyDescent="0.25">
      <c r="E154" s="6"/>
      <c r="F154" s="6"/>
      <c r="G154" s="6"/>
    </row>
    <row r="155" spans="5:7" x14ac:dyDescent="0.25">
      <c r="E155" s="6"/>
      <c r="F155" s="6"/>
      <c r="G155" s="6"/>
    </row>
    <row r="156" spans="5:7" x14ac:dyDescent="0.25">
      <c r="E156" s="6"/>
      <c r="F156" s="6"/>
      <c r="G156" s="6"/>
    </row>
    <row r="157" spans="5:7" x14ac:dyDescent="0.25">
      <c r="E157" s="6"/>
      <c r="F157" s="6"/>
      <c r="G157" s="6"/>
    </row>
    <row r="158" spans="5:7" x14ac:dyDescent="0.25">
      <c r="E158" s="6"/>
      <c r="F158" s="6"/>
      <c r="G158" s="6"/>
    </row>
    <row r="159" spans="5:7" x14ac:dyDescent="0.25">
      <c r="E159" s="6"/>
      <c r="F159" s="6"/>
      <c r="G159" s="6"/>
    </row>
    <row r="160" spans="5:7" x14ac:dyDescent="0.25">
      <c r="E160" s="6"/>
      <c r="F160" s="6"/>
      <c r="G160" s="6"/>
    </row>
    <row r="161" spans="5:7" x14ac:dyDescent="0.25">
      <c r="E161" s="6"/>
      <c r="F161" s="6"/>
      <c r="G161" s="6"/>
    </row>
    <row r="162" spans="5:7" x14ac:dyDescent="0.25">
      <c r="E162" s="6"/>
      <c r="F162" s="6"/>
      <c r="G162" s="6"/>
    </row>
    <row r="163" spans="5:7" x14ac:dyDescent="0.25">
      <c r="E163" s="6"/>
      <c r="F163" s="6"/>
      <c r="G163" s="6"/>
    </row>
    <row r="164" spans="5:7" x14ac:dyDescent="0.25">
      <c r="E164" s="6"/>
      <c r="F164" s="6"/>
      <c r="G164" s="6"/>
    </row>
    <row r="165" spans="5:7" x14ac:dyDescent="0.25">
      <c r="E165" s="6"/>
      <c r="F165" s="6"/>
      <c r="G165" s="6"/>
    </row>
    <row r="166" spans="5:7" x14ac:dyDescent="0.25">
      <c r="E166" s="6"/>
      <c r="F166" s="6"/>
      <c r="G166" s="6"/>
    </row>
    <row r="167" spans="5:7" x14ac:dyDescent="0.25">
      <c r="E167" s="7"/>
      <c r="F167" s="7"/>
      <c r="G167" s="7"/>
    </row>
    <row r="168" spans="5:7" x14ac:dyDescent="0.25">
      <c r="E168" s="7"/>
      <c r="F168" s="7"/>
      <c r="G168" s="7"/>
    </row>
    <row r="169" spans="5:7" x14ac:dyDescent="0.25">
      <c r="E169" s="7"/>
      <c r="F169" s="7"/>
      <c r="G169" s="7"/>
    </row>
    <row r="170" spans="5:7" x14ac:dyDescent="0.25">
      <c r="E170" s="7"/>
      <c r="F170" s="7"/>
      <c r="G170" s="7"/>
    </row>
    <row r="171" spans="5:7" x14ac:dyDescent="0.25">
      <c r="E171" s="7"/>
      <c r="F171" s="7"/>
      <c r="G171" s="7"/>
    </row>
    <row r="172" spans="5:7" x14ac:dyDescent="0.25">
      <c r="E172" s="7"/>
      <c r="F172" s="7"/>
      <c r="G172" s="7"/>
    </row>
    <row r="173" spans="5:7" x14ac:dyDescent="0.25">
      <c r="E173" s="7"/>
      <c r="F173" s="7"/>
      <c r="G173" s="7"/>
    </row>
    <row r="174" spans="5:7" x14ac:dyDescent="0.25">
      <c r="E174" s="7"/>
      <c r="F174" s="7"/>
      <c r="G174" s="7"/>
    </row>
    <row r="175" spans="5:7" x14ac:dyDescent="0.25">
      <c r="E175" s="7"/>
      <c r="F175" s="7"/>
      <c r="G175" s="7"/>
    </row>
    <row r="176" spans="5:7" x14ac:dyDescent="0.25">
      <c r="E176" s="7"/>
      <c r="F176" s="7"/>
      <c r="G176" s="7"/>
    </row>
    <row r="177" spans="5:7" x14ac:dyDescent="0.25">
      <c r="E177" s="7"/>
      <c r="F177" s="7"/>
      <c r="G177" s="7"/>
    </row>
    <row r="178" spans="5:7" x14ac:dyDescent="0.25">
      <c r="E178" s="7"/>
      <c r="F178" s="7"/>
      <c r="G178" s="7"/>
    </row>
    <row r="179" spans="5:7" x14ac:dyDescent="0.25">
      <c r="E179" s="7"/>
      <c r="F179" s="7"/>
      <c r="G179" s="7"/>
    </row>
    <row r="180" spans="5:7" x14ac:dyDescent="0.25">
      <c r="E180" s="7"/>
      <c r="F180" s="7"/>
      <c r="G180" s="7"/>
    </row>
    <row r="181" spans="5:7" x14ac:dyDescent="0.25">
      <c r="E181" s="7"/>
      <c r="F181" s="7"/>
      <c r="G181" s="7"/>
    </row>
    <row r="182" spans="5:7" x14ac:dyDescent="0.25">
      <c r="E182" s="7"/>
      <c r="F182" s="7"/>
      <c r="G182" s="7"/>
    </row>
    <row r="183" spans="5:7" x14ac:dyDescent="0.25">
      <c r="E183" s="7"/>
      <c r="F183" s="7"/>
      <c r="G183" s="7"/>
    </row>
    <row r="184" spans="5:7" x14ac:dyDescent="0.25">
      <c r="E184" s="7"/>
      <c r="F184" s="7"/>
      <c r="G184" s="7"/>
    </row>
    <row r="185" spans="5:7" x14ac:dyDescent="0.25">
      <c r="E185" s="7"/>
      <c r="F185" s="7"/>
      <c r="G185" s="7"/>
    </row>
  </sheetData>
  <mergeCells count="41">
    <mergeCell ref="B107:H107"/>
    <mergeCell ref="B109:H109"/>
    <mergeCell ref="B111:H111"/>
    <mergeCell ref="B42:H42"/>
    <mergeCell ref="A95:D95"/>
    <mergeCell ref="A106:D106"/>
    <mergeCell ref="A81:D81"/>
    <mergeCell ref="B96:H96"/>
    <mergeCell ref="B100:H100"/>
    <mergeCell ref="A99:D99"/>
    <mergeCell ref="B82:H82"/>
    <mergeCell ref="A85:D85"/>
    <mergeCell ref="B86:H86"/>
    <mergeCell ref="A90:D90"/>
    <mergeCell ref="B91:H91"/>
    <mergeCell ref="A68:D68"/>
    <mergeCell ref="B69:H69"/>
    <mergeCell ref="A77:D77"/>
    <mergeCell ref="B78:H78"/>
    <mergeCell ref="B65:H65"/>
    <mergeCell ref="A64:D64"/>
    <mergeCell ref="B49:H49"/>
    <mergeCell ref="A58:D58"/>
    <mergeCell ref="B59:H59"/>
    <mergeCell ref="B45:H45"/>
    <mergeCell ref="B47:H47"/>
    <mergeCell ref="B29:H29"/>
    <mergeCell ref="A32:D32"/>
    <mergeCell ref="B33:H33"/>
    <mergeCell ref="A39:D39"/>
    <mergeCell ref="B40:H40"/>
    <mergeCell ref="B19:H19"/>
    <mergeCell ref="A18:D18"/>
    <mergeCell ref="A28:D28"/>
    <mergeCell ref="A4:H4"/>
    <mergeCell ref="A5:H5"/>
    <mergeCell ref="B7:H7"/>
    <mergeCell ref="B11:H11"/>
    <mergeCell ref="B15:H15"/>
    <mergeCell ref="A14:D14"/>
    <mergeCell ref="B10:D10"/>
  </mergeCells>
  <phoneticPr fontId="7" type="noConversion"/>
  <pageMargins left="0.39370078740157483" right="0.39370078740157483" top="0.94488188976377963" bottom="0.35433070866141736" header="0.31496062992125984" footer="0.31496062992125984"/>
  <pageSetup paperSize="9" scale="49" fitToHeight="11" orientation="landscape" r:id="rId1"/>
  <rowBreaks count="6" manualBreakCount="6">
    <brk id="14" max="7" man="1"/>
    <brk id="18" max="7" man="1"/>
    <brk id="35" max="7" man="1"/>
    <brk id="49" max="7" man="1"/>
    <brk id="62" max="7" man="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2025-04-05T19:10:05Z</dcterms:modified>
</cp:coreProperties>
</file>